
<file path=[Content_Types].xml><?xml version="1.0" encoding="utf-8"?>
<Types xmlns="http://schemas.openxmlformats.org/package/2006/content-types">
  <Default Extension="bin" ContentType="application/vnd.openxmlformats-officedocument.spreadsheetml.printerSettings"/>
  <Default Extension="gif" ContentType="image/gi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504"/>
  <workbookPr/>
  <mc:AlternateContent xmlns:mc="http://schemas.openxmlformats.org/markup-compatibility/2006">
    <mc:Choice Requires="x15">
      <x15ac:absPath xmlns:x15ac="http://schemas.microsoft.com/office/spreadsheetml/2010/11/ac" url="/Users/oribie/Downloads/"/>
    </mc:Choice>
  </mc:AlternateContent>
  <xr:revisionPtr revIDLastSave="0" documentId="8_{2EB1AA6F-A6BB-3643-8E8D-3F24A0CC1AF2}" xr6:coauthVersionLast="47" xr6:coauthVersionMax="47" xr10:uidLastSave="{00000000-0000-0000-0000-000000000000}"/>
  <bookViews>
    <workbookView xWindow="0" yWindow="760" windowWidth="19380" windowHeight="11460" xr2:uid="{F2B52917-6831-4AEA-B2DE-82A871EE0AED}"/>
  </bookViews>
  <sheets>
    <sheet name="Pre-qualified DPs" sheetId="1" r:id="rId1"/>
    <sheet name="Descriptions" sheetId="4" r:id="rId2"/>
  </sheets>
  <definedNames>
    <definedName name="_xlnm._FilterDatabase" localSheetId="1" hidden="1">Descriptions!$A$1:$D$59</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23" i="1" l="1"/>
  <c r="B21" i="1"/>
  <c r="B22" i="1"/>
  <c r="B35" i="1"/>
  <c r="B41" i="1"/>
  <c r="B40" i="1"/>
  <c r="B39" i="1"/>
  <c r="B38" i="1"/>
  <c r="B37" i="1"/>
  <c r="B36" i="1"/>
  <c r="B34" i="1"/>
  <c r="B33" i="1"/>
  <c r="B32" i="1"/>
  <c r="B31" i="1"/>
  <c r="B30" i="1"/>
  <c r="B29" i="1"/>
  <c r="B28" i="1"/>
  <c r="B27" i="1"/>
  <c r="B26" i="1"/>
  <c r="B25" i="1"/>
  <c r="B24" i="1"/>
  <c r="B20" i="1"/>
  <c r="B19" i="1"/>
  <c r="B18" i="1"/>
  <c r="B17" i="1"/>
  <c r="B16" i="1"/>
  <c r="B15" i="1"/>
  <c r="B14" i="1"/>
  <c r="B13" i="1"/>
  <c r="B12" i="1"/>
  <c r="B11" i="1"/>
  <c r="B10" i="1"/>
  <c r="B9" i="1"/>
  <c r="B8" i="1"/>
  <c r="B7" i="1"/>
  <c r="B6" i="1"/>
  <c r="B5" i="1"/>
  <c r="B4" i="1"/>
  <c r="B3" i="1"/>
  <c r="A4" i="4"/>
  <c r="A5" i="4" s="1"/>
  <c r="A7" i="4" s="1"/>
  <c r="A8" i="4" s="1"/>
  <c r="A9" i="4" s="1"/>
  <c r="A10" i="4" s="1"/>
  <c r="A11" i="4" s="1"/>
  <c r="A12" i="4" s="1"/>
  <c r="A13" i="4" s="1"/>
  <c r="A14" i="4" s="1"/>
  <c r="A17" i="4" s="1"/>
  <c r="A18" i="4" s="1"/>
  <c r="A19" i="4" s="1"/>
  <c r="A20" i="4" s="1"/>
  <c r="A21" i="4" s="1"/>
  <c r="A22" i="4" s="1"/>
  <c r="A23" i="4" s="1"/>
  <c r="A24" i="4" s="1"/>
  <c r="A25" i="4" s="1"/>
  <c r="A26" i="4" s="1"/>
  <c r="A27" i="4" s="1"/>
  <c r="A28" i="4" s="1"/>
  <c r="A29" i="4" s="1"/>
  <c r="A30" i="4" s="1"/>
  <c r="A31" i="4" s="1"/>
  <c r="A32" i="4" s="1"/>
  <c r="A33" i="4" s="1"/>
  <c r="A34" i="4" s="1"/>
  <c r="A35" i="4" s="1"/>
  <c r="A36" i="4" s="1"/>
  <c r="A37" i="4" s="1"/>
  <c r="A38" i="4" s="1"/>
  <c r="A39" i="4" s="1"/>
  <c r="A40" i="4" s="1"/>
  <c r="A41" i="4" s="1"/>
  <c r="A42" i="4" s="1"/>
  <c r="A43" i="4" s="1"/>
  <c r="A44" i="4" s="1"/>
  <c r="A45" i="4" s="1"/>
  <c r="A46" i="4" s="1"/>
  <c r="A47" i="4" s="1"/>
  <c r="A48" i="4" s="1"/>
  <c r="A49" i="4" s="1"/>
  <c r="A50" i="4" s="1"/>
  <c r="A51" i="4" s="1"/>
  <c r="A52" i="4" s="1"/>
  <c r="A53" i="4" s="1"/>
  <c r="A54" i="4" s="1"/>
  <c r="A55" i="4" s="1"/>
  <c r="A56" i="4" s="1"/>
  <c r="A57" i="4" s="1"/>
  <c r="A58" i="4" s="1"/>
  <c r="A59" i="4" s="1"/>
</calcChain>
</file>

<file path=xl/sharedStrings.xml><?xml version="1.0" encoding="utf-8"?>
<sst xmlns="http://schemas.openxmlformats.org/spreadsheetml/2006/main" count="384" uniqueCount="165">
  <si>
    <t>#</t>
  </si>
  <si>
    <t>Pre-qualified DP</t>
  </si>
  <si>
    <t>LOT 1 - Policy and Regulation</t>
  </si>
  <si>
    <t>LOT 2 - Climate Investment Design and Implementation</t>
  </si>
  <si>
    <t>Sublot: Vulnerability and Resilience</t>
  </si>
  <si>
    <t>Sublot:     Private Sector Engagement</t>
  </si>
  <si>
    <t>Sublot: Knowledge Management and Learning</t>
  </si>
  <si>
    <t>Sublot:           Private Sector Engagement</t>
  </si>
  <si>
    <t>x</t>
  </si>
  <si>
    <t xml:space="preserve">PEGASYS </t>
  </si>
  <si>
    <t>PricewaterhouseCoopers New Zealand</t>
  </si>
  <si>
    <t>Prime Consulting International</t>
  </si>
  <si>
    <t>PricewaterHouse and Coopers Consulting Services Philippines (PWC PH)</t>
  </si>
  <si>
    <t>Resources, Environment, and Economics Center for Studies, Inc (REECS)</t>
  </si>
  <si>
    <t>Rocky Mountain Institute (RMI)</t>
  </si>
  <si>
    <t>RTI International</t>
  </si>
  <si>
    <t>Servicios de Ingeniería Deuman SpA</t>
  </si>
  <si>
    <t>SISTME Monitoring and Evaluation (GIALMAR S.A.)</t>
  </si>
  <si>
    <t xml:space="preserve">Société d’Expertise Comptable DIARRA (SEC DIARRA) </t>
  </si>
  <si>
    <t>Systemiq</t>
  </si>
  <si>
    <t xml:space="preserve">Tonkin &amp; Taylor International Ltd </t>
  </si>
  <si>
    <t>United Nations Educational, Scientific and Cultural Organization (UNESCO)</t>
  </si>
  <si>
    <t>UNIVERSITY OF NAIROBI ENTERPRISES AND SERVICES (UNES)</t>
  </si>
  <si>
    <t>Winrock International</t>
  </si>
  <si>
    <t>World Meteorological Organization (WMO)</t>
  </si>
  <si>
    <t>Description</t>
  </si>
  <si>
    <t>Lot/Lot Items</t>
  </si>
  <si>
    <t>Pegasys Limited</t>
  </si>
  <si>
    <r>
      <rPr>
        <b/>
        <sz val="11"/>
        <color theme="1"/>
        <rFont val="Aptos Narrow"/>
        <family val="2"/>
        <scheme val="minor"/>
      </rPr>
      <t>1.1 Policy and Regulation – Vulnerability and Resilience</t>
    </r>
    <r>
      <rPr>
        <sz val="11"/>
        <color theme="1"/>
        <rFont val="Aptos Narrow"/>
        <family val="2"/>
        <scheme val="minor"/>
      </rPr>
      <t xml:space="preserve">
Expanding our track record as a trusted GCF delivery partner, the Pegasys-led consortium—partnering with Mott MacDonald, Carbon Trust, Itad, and IBIS—brings global reach and world-class technical expertise to deliver tailored readiness and PPF support. With experience across more than 140 countries, we bring deep, field-tested expertise in strengthening climate policy and regulatory frameworks, particularly in vulnerable, data-scarce, and conflict-affected contexts. From supporting national climate finance strategies to resilience planning in highly exposed regions, our work spans sectors including agriculture, energy and transport, water, and urban systems. We deliver data-driven diagnostics, inclusive stakeholder engagement, and capacity support that empower governments and institutions to develop adaptive, risk-informed policies strategically aligned with GCF Readiness goals and national priorities. With over 5,000 experts globally, we are committed to working with countries to translate ambition into practical actions, roadmaps, and pipelines—accelerating access to finance and long-term climate resilience.
</t>
    </r>
    <r>
      <rPr>
        <b/>
        <sz val="11"/>
        <color theme="1"/>
        <rFont val="Aptos Narrow"/>
        <family val="2"/>
        <scheme val="minor"/>
      </rPr>
      <t>1.2 Policy and Regulation – Private Sector Engagement</t>
    </r>
    <r>
      <rPr>
        <sz val="11"/>
        <color theme="1"/>
        <rFont val="Aptos Narrow"/>
        <family val="2"/>
        <scheme val="minor"/>
      </rPr>
      <t xml:space="preserve">
Expanding our track record as a trusted GCF delivery partner, the Pegasys-led consortium—partnering with Mott MacDonald, Carbon Trust, Itad, and IBIS—brings global reach and world-class technical expertise to deliver tailored readiness and PPF support. We specialise in enabling public actors to engage and incentivise private investment in climate action, with a proven record of unlocking private capital in emerging and vulnerable markets. Working with governments and businesses, we co-develop investment strategies, blended finance instruments, and enabling environments that translate ambition into bankable pipelines. Our portfolio spans the Barbados Blue Green Bank, Water as Leverage in Asia, green bond training in the Philippines and Mexico, and national green finance strategies across Africa. Through GCF Readiness, we work with private sector partners to build the institutional capacity and skills needed to navigate investment risks and drive resilient, low-carbon development.
</t>
    </r>
    <r>
      <rPr>
        <b/>
        <sz val="11"/>
        <color theme="1"/>
        <rFont val="Aptos Narrow"/>
        <family val="2"/>
        <scheme val="minor"/>
      </rPr>
      <t>1.3. Policy and Regulation – Knowledge Management and Learning</t>
    </r>
    <r>
      <rPr>
        <sz val="11"/>
        <color theme="1"/>
        <rFont val="Aptos Narrow"/>
        <family val="2"/>
        <scheme val="minor"/>
      </rPr>
      <t xml:space="preserve">
Expanding our track record as a trusted GCF delivery partner, the Pegasys-led consortium—partnering with Mott MacDonald, Carbon Trust, Itad, and IBIS—brings global reach and world-class technical expertise to deliver tailored readiness and PPF support. We specialise in knowledge management and learning systems that drive evidence-based climate policymaking and capacity development. From scenario planning in Ghana to strategy development in Uganda and regional learning via AFRI-RES and COAST, we integrate tools, training, and platforms that build institutional memory and embed continuous learning. Mott MacDonald supports adaptation finance communities of practice; Carbon Trust builds technical knowledge on sustainable finance; and ITAD strengthens systems-informed learning frameworks. Our approach aligns with GCF Objective 3, enabling governments, DAEs, and private actors to co-create effective, inclusive, and scalable climate responses.
</t>
    </r>
    <r>
      <rPr>
        <b/>
        <sz val="11"/>
        <color theme="1"/>
        <rFont val="Aptos Narrow"/>
        <family val="2"/>
        <scheme val="minor"/>
      </rPr>
      <t xml:space="preserve">
2.1. Climate Investment Design – Vulnerability and Resilience
</t>
    </r>
    <r>
      <rPr>
        <sz val="11"/>
        <color theme="1"/>
        <rFont val="Aptos Narrow"/>
        <family val="2"/>
        <scheme val="minor"/>
      </rPr>
      <t xml:space="preserve">Expanding our track record as a trusted GCF delivery partner, the Pegasys-led consortium—partnering with Mott MacDonald, Carbon Trust, Itad, and IBIS—brings global reach and world-class technical expertise to deliver tailored readiness and PPF support. We bring deep, practical expertise in designing climate investments that respond to the real-world risks facing vulnerable communities. From adaptation finance pipelines in LDCs to risk-informed investment roadmaps in SIDS and climate-health integration in post-conflict settings, we turn NDCs and NAPs into investable, country-led programmes. We specialise in structuring de-risking instruments, blended finance solutions, and governance frameworks that address cost, capacity, and institutional barriers. By combining political economy insight with inclusive, evidence-based design, we equip governments to attract capital, manage risk, and deliver climate-resilient development at scale.
</t>
    </r>
    <r>
      <rPr>
        <b/>
        <sz val="11"/>
        <color theme="1"/>
        <rFont val="Aptos Narrow"/>
        <family val="2"/>
        <scheme val="minor"/>
      </rPr>
      <t>2.2. Climate Investment Design and Implementation – Private Sector Engagemen</t>
    </r>
    <r>
      <rPr>
        <sz val="11"/>
        <color theme="1"/>
        <rFont val="Aptos Narrow"/>
        <family val="2"/>
        <scheme val="minor"/>
      </rPr>
      <t xml:space="preserve">t
Expanding our track record as a trusted GCF delivery partner, the Pegasys-led consortium—partnering with Mott MacDonald, Carbon Trust, Itad, and IBIS—brings global reach and world-class technical expertise to deliver tailored readiness and PPF support. We bring extensive experience in supporting public actors to engage with and incentivise private sector investment in climate action. With a strong record designing and implementing climate investments in emerging and vulnerable markets, we help governments and private actors co-create strategies, blended finance structures, and enabling environments. Our portfolio includes the Barbados Blue Green Bank, Water as Leverage in Asia, green bond training in the Philippines and Mexico, and national green finance strategies and tools across Africa. IBIS, an accredited verifier with the Climate Bonds Initiative, supports financial institutions and corporates to design sustainable finance frameworks, manage climate risks, and secure certification for green, social, and sustainability-linked instruments. Through GCF Readiness support, we are ready to support engagement with the private sector partners to build the institutional capacity and skills needed to navigate investment risks and drive resilient, low-carbon development.
</t>
    </r>
    <r>
      <rPr>
        <b/>
        <sz val="11"/>
        <color theme="1"/>
        <rFont val="Aptos Narrow"/>
        <family val="2"/>
        <scheme val="minor"/>
      </rPr>
      <t xml:space="preserve">2.3. Climate Investment Design and Implementation – Knowledge Management and Learning
</t>
    </r>
    <r>
      <rPr>
        <sz val="11"/>
        <color theme="1"/>
        <rFont val="Aptos Narrow"/>
        <family val="2"/>
        <scheme val="minor"/>
      </rPr>
      <t>Expanding our track record as a trusted GCF delivery partner, the Pegasys-led consortium—partnering with Mott MacDonald, Carbon Trust, Itad, and IBIS—brings global reach and world-class technical expertise to deliver tailored readiness and PPF support. We build dynamic knowledge ecosystems that support investment-ready climate action across sectors and geographies. Through the Nature for Water Facility, we’ve led peer learning and technical training across Colombia, China, and South Africa—linking communities, policymakers, and financiers with open-source tools and iterative learning platforms. Across initiatives like ITAD’s COAST programme and Mott MacDonald’s adaptation finance dialogues, we embed learning systems that strengthen South-South exchange, institutional memory, and collaborative innovation. Anchored in GCF Objective 3, we equip stakeholders to learn, adapt, and lead inclusive, high-impact climate investment.</t>
    </r>
  </si>
  <si>
    <t>• Lot 1: Policy and Regulation - Item1: (Vulnerability and Resilience), Item2: (Private Sector Engagement)  &amp; Item 3: (Knowledge Management &amp; Learning)
• Lot 2: Climate Investment Design and Implementation - Item1: (Vulnerability and Resilience), Item2: (Private Sector Engagement)  &amp; Item 3 (Knowledge Management &amp; Learning)</t>
  </si>
  <si>
    <t>PriceWaterhouseCoopers New Zealand</t>
  </si>
  <si>
    <t>PwC New Zealand offers tailored capacity building support to countries, drawing from a wealth of experience working with public and private sector organisations to develop and implement comprehensive climate action frameworks that enhance resilience and drive climate change mitigation and adaptation.   Due to our geographical proximity within the Pacific region, we have an increasing presence in the Pacific while also sharing close strategic and cultural ties as a people. Our dedicated, multidisciplinary team brings together technical experts with practical experience from around the world to deliver integrated solutions, including our PwC Pacific staff, that are committed to serving their small island developing home countries.  
We bring extensive sector specific knowledge and experience having walked alongside organisations to deliver climate-finance related programming and implementation, climate strategies and solutions in health and wellbeing, renewable energy, sustainability, infrastructure, tourism, agriculture, horticulture, aviation, low-emission transport, public housing, banking and local government sectors.   Our deep technical expertise in climate science, advisory, risk management, finance and economics and strategy enables us to deliver a wide range of services including organisation, region and sector-wide climate risk and vulnerability/impact assessments, climate scenario analysis, climate impact pathway development, quantification and modelling of climate impacts, resilience testing, and transition and adaptation planning. 
Our approach puts relationships first, ensuring that we have strong stakeholder engagement and facilitation capabilities, working in tandem with national authorities and other stakeholders in ways that are gender inclusive, equitable and culturally safe. We apply this to all of the capacity building services that we offer such as: tailored project design, project planning, prioritising country investment needs, project development capacity building (transforming concepts into proposals), project implementation planning and execution, monitoring, reporting and evaluation. Specifically, we have a strong track record in facilitating multi-stakeholder engagement across public and private sectors, multilateral and local communities, integrating local and indigenous knowledge into climate finance projects, data collection and analysis to ensure informed decision making, developing and managing knowledge platforms to facilitate communities of best practice, and providing comprehensive reporting to document results, impact and guide future investment and action.</t>
  </si>
  <si>
    <t>• Lot 2: Item 3 (Knowledge Management &amp; Learning)</t>
  </si>
  <si>
    <t>Le Groupe-conseil Baastel ltée</t>
  </si>
  <si>
    <r>
      <t xml:space="preserve">Baastel and CPCS: A Strategic Partnership to Accelerate Climate Readiness
Baastel has been involved in Readiness support activities for years and has built a unique experience with Readiness activities developed through technical assistance provided to several countries in their GCF Country programming processes, notably through a UNEP service contract (2018 – 2023) and since 2019 though a renewed contract with GCF country programming unit (Technical advisory services on the piloting of activities for the preparation of country programmes and related processes). Under these contracts, our teams have supported NDA and national governments in mobilizing stakeholders for project identification, prioritization and GCF country programming, building pipelines of climate change projects, including with climate vulnerability and risk assessment, studies on the economic cost of climate change, and capacity building activities. This also includes developing Readiness Needs Assessments to inform future Readiness programming at country level.
CPCS complements this with over two decades of expertise in climate finance strategy, project development and transaction advisory, regulatory and institutional reform, and investment framework design, particularly in fragile and conflict-affected contexts. From preparing Liberia’s renewable energy roadmap to supporting the implementation of Mozambique’s GET FiT programme, CPCS helps create enabling environments that de-risk investments and catalyze private sector participation in sustainable climate smart infrastructure. With a focus on energy, transport, and financial systems, CPCS supports governments and development partners across Africa, the Caribbean, and the Asia-Pacific in unlocking climate-aligned growth and resilience.
As such, Baastel and CPCS teams have experience within the 3 objectives of the Readiness Programme: 
</t>
    </r>
    <r>
      <rPr>
        <b/>
        <sz val="11"/>
        <color theme="1"/>
        <rFont val="Aptos Narrow"/>
        <family val="2"/>
        <scheme val="minor"/>
      </rPr>
      <t xml:space="preserve">Readiness objective:
</t>
    </r>
    <r>
      <rPr>
        <i/>
        <sz val="11"/>
        <color theme="1"/>
        <rFont val="Aptos Narrow"/>
        <family val="2"/>
        <scheme val="minor"/>
      </rPr>
      <t>Baastel and CPCS teams have experience with: Capacity-building for climate finance coordination and setting up the enabling environment for integrated climate investment:</t>
    </r>
    <r>
      <rPr>
        <sz val="11"/>
        <color theme="1"/>
        <rFont val="Aptos Narrow"/>
        <family val="2"/>
        <scheme val="minor"/>
      </rPr>
      <t xml:space="preserve">
-NDC and NAPs preparation and updates, including development of NDC M&amp;E frameworks
-Capacity building activities including training workshops, gender and climate change trainings, climate finance training, and trainings for developing GCF country programs
-Developing climate change strategies at regional (e.g. the ECOWAS climate change strategy), national and sub-national levels; and supporting the integration of climate change considerations into sector policies and strategies (e.g., transport policy)
-Improving climate governance frameworks and financing tools at national level (e.g. supporting the creation of a national climate agency in Cote d’Ivoire; supporting the establishment of a green facility in Benin)
-Supporting Direct Access applicants into their accreditation process and pipeline development. 
</t>
    </r>
    <r>
      <rPr>
        <i/>
        <sz val="11"/>
        <color theme="1"/>
        <rFont val="Aptos Narrow"/>
        <family val="2"/>
        <scheme val="minor"/>
      </rPr>
      <t>Paradigm-shifting GCF pipeline development and implementation for adaptation and mitigation, based on country needs and guided by GCF programming targets:</t>
    </r>
    <r>
      <rPr>
        <sz val="11"/>
        <color theme="1"/>
        <rFont val="Aptos Narrow"/>
        <family val="2"/>
        <scheme val="minor"/>
      </rPr>
      <t xml:space="preserve">
-Developing GCF country programmes in many countries (most recent include Timor Leste, Sri Lanka, the Bahamas, as a few examples)
-Developing concept notes and full project proposals: Baastel is highly recognized for its capacities in project identification, development and feasibility studies for funding by climate and environmental funds (GCF, GEF, AF in particular). CPCS has also supported NDAs Africa and the Caribbean with developing GCF concept notes and PPF applications.
-Monitoring climate projects results and contributing to their implementation, developing effective tools and frameworks. 
</t>
    </r>
    <r>
      <rPr>
        <i/>
        <sz val="11"/>
        <color theme="1"/>
        <rFont val="Aptos Narrow"/>
        <family val="2"/>
        <scheme val="minor"/>
      </rPr>
      <t xml:space="preserve">
Knowledge-sharing and learning to enhance national and regional cooperation on climate programming and financing
</t>
    </r>
    <r>
      <rPr>
        <sz val="11"/>
        <color theme="1"/>
        <rFont val="Aptos Narrow"/>
        <family val="2"/>
        <scheme val="minor"/>
      </rPr>
      <t>-Addressing policy gaps through studies and knowledge sharing products
-Contributing to active transboundary cooperation by linking the experience and lessons learned from different countries
-Developing toolkits, frameworks and knowledge resources related to climate finance and project preparation
Together, Baastel and CPCS offer tailored, cross-sectoral support to build climate governance, unlock finance, and strengthen project pipelines. With multilingual teams, regional reach, and a commitment to inclusive, locally led solutions, we are a trusted partner for accelerating high-impact, country-driven climate readiness outcomes.</t>
    </r>
  </si>
  <si>
    <t>Agrer S.A. – N.V.</t>
  </si>
  <si>
    <r>
      <rPr>
        <b/>
        <sz val="11"/>
        <color theme="1"/>
        <rFont val="Aptos Narrow"/>
        <family val="2"/>
        <scheme val="minor"/>
      </rPr>
      <t>Climate Readiness with AGRER: Practical Support for Vulnerability and Resilience</t>
    </r>
    <r>
      <rPr>
        <sz val="11"/>
        <color theme="1"/>
        <rFont val="Aptos Narrow"/>
        <family val="2"/>
        <scheme val="minor"/>
      </rPr>
      <t xml:space="preserve">
AGRER, part of the TYPSA engineering group, brings over six decades of experience supporting public institutions in climate-vulnerable settings. We provide direct, hands-on support to countries in designing policies, building institutions, and enabling environments for climate action.
We specialize in strengthening NDAs, ministries, and other stakeholders through capacity assessments, governance reform, and the formulation of NAPs, NDCs, LTSs, and related execution and financing frameworks. Our support includes facilitating inclusive stakeholder engagement, building cross-sectoral collaboration, and mainstreaming gender and social equity into policy frameworks.
Among our strenghts, our firm combines policy design expertise with decades of hands-on technical assistance and capacity building. We are deeply rooted in-country, working side-by-side with institutions over the long term. This ensures our solutions are grounded, practical, and delivery-focused—not theoretical. We build on what works in real-world contexts.
Our team has successfully delivered readiness and related assignments with services such as: Designing conflict-sensitive regulatory frameworks and risk-informed climate strategies; Building local capacities to manage and mobilize climate finance; Supporting data generation and policy-relevant analysis in data-poor environments; Establishing early warning systems and adaptation measures for vulnerable communities; Strengthening knowledge management, policy architecture, and institutional coherence.
We combine international and local expertise, local partnerships with global standards to ensure solutions are grounded, feasible, and owned by national stakeholders.</t>
    </r>
  </si>
  <si>
    <t>• Lot 1: Policy and Regulation - Item1: (Vulnerability and Resilience)
• Lot 2: Climate Investment Design and Implementation - Item1: (Vulnerability and Resilience)</t>
  </si>
  <si>
    <t>Prime Consulting International Limited</t>
  </si>
  <si>
    <r>
      <rPr>
        <b/>
        <sz val="11"/>
        <color theme="1"/>
        <rFont val="Aptos Narrow"/>
        <family val="2"/>
        <scheme val="minor"/>
      </rPr>
      <t>Prime Consulting International: A Trusted Partner for Accelerating Climate Change Readiness Outcomes</t>
    </r>
    <r>
      <rPr>
        <sz val="11"/>
        <color theme="1"/>
        <rFont val="Aptos Narrow"/>
        <family val="2"/>
        <scheme val="minor"/>
      </rPr>
      <t xml:space="preserve">
Prime Consulting International brings over two decades of global experience in delivering impactful technical assistance and capacity building across climate finance, policy reform, and sustainable development. Our unique strength lies in our proven ability to deliver Readiness and PPF services in Small Island Developing States (SIDS), Least Developed Countries (LDCs), and Fragile and Conflict-Affected Situations (FCAS)—places where readiness matters most. Prime offers governments a full spectrum of support—from national policy and regulatory frameworks to climate investment planning and GCF project preparation. Our track record includes the design of climate trust funds, accreditation support, institutional strengthening, and successful GCF proposal submissions. We integrate technical excellence with cultural intelligence, prioritising local ownership, gender inclusion, and practical pathways to impact. As a GCF partner, we are agile, responsive, and results-focused. Our teams are drawn from a global network but rooted in-country, with over 70% local representation. We help countries bridge the gap between climate ambition and finance readiness—ensuring that every plan, policy and project is grounded in real-world challenges and built to deliver lasting, climate-resilient outcomes.</t>
    </r>
  </si>
  <si>
    <t>Tonkin &amp; Taylor International Limited</t>
  </si>
  <si>
    <t>Our strengths: Tonkin + Taylor International (T+TI) is a purpose-driven environmental and engineering consultancy. We have a robust organizational structure and the professional capacity to support large-scale climate investment and project preparation programs. Our staff operate out of the Asia Pacific region giving us a unique understanding and connections to the areas we serve. Our team excels in delivering climate-resilient solutions with proven experience across 18 Pacific Island nations, 10 Asian countries, Africa, and the Caribbean. 
The types of support we can provide includes:
•	Technical Assessments: Analysing causes of fragility, climate change links, and vulnerability and risk assessments at national, regional, and local scales. Early warning systems, addressing loss and damage and developing adaptation and mitigation strategies, nature-based designs and circular economy.
•	Inclusive Programmatic Approaches: Reaching vulnerable populations and social groups through inclusive planning and integrating gender and equity considerations.
•	Impact Assessment: Evaluating the impact of project interventions on vulnerable groups and societies.
•	Project Pipeline Development: Designing and developing project pipelines, securing climate financing, and prioritizing in low-capacity and data-poor contexts.
•	Gender Mainstreaming and Social Inclusion: Ensuring equity and gender considerations are fully integrated into project design and implementation.
•	Monitoring, Evaluation, and Knowledge Sharing: Facilitating monitoring, evaluation, and knowledge sharing across all levels of government and vulnerable communities.
•	Training and Guideline Development: Training and guidelines to support project implementation.
Why choose T+TI as a relevant partner:
•	Proven track record: Our expertise, experience, track record and networks across funders/donors means we can hit the ground running and develop pragmatic and locally appropriate solutions.
•	Commitment to collaboration: we believe in the power of partnership to achieve great outcomes.
•	Sustainable outcomes: our work is grounded in sustainability principles and inclusivity.</t>
  </si>
  <si>
    <t>• Lot 2: Climate Investment Design and Implementation - Item1: (Vulnerability and Resilience)</t>
  </si>
  <si>
    <t xml:space="preserve">Winrock International, together with our partner Climate Law and Policy (CLP), helps countries access climate finance to address local, country and regional challenges. Winrock brings a unique blend of global expertise, local experience, technical depth, and a trusted network to advance the goals of the Green Climate Fund’s Readiness and Preparatory Support Programme. Our integrated, country-driven approach delivers readiness support that is responsive, inclusive, and catalytic in driving long-term, transformational climate action. 
Winrock works directly with National Designated Authorities (NDAs) and Direct Access Entities (DAEs) across Africa, Asia, and Latin America— helping them integrate climate priorities into national development plans, enhance climate governance, and develop bankable climate project pipelines. The Winrock team has deep technical know-how across sectors including sustainable forestry and land use, clean energy generation, resilient food systems, and improved water resource management. As a global leader in carbon markets, Winrock has developed and deployed internationally recognized monitoring and reporting standards, helping countries and investors track progress transparently and effectively. Winrock drives climate adaptation by moving beyond traditional development models through an approach that focuses on bringing climate-smart practices and products to scale through partnership with the private sector. Our expertise spans key readiness areas including policy and regulatory development, integrated climate investment planning and implementation, capacity strengthening, and public and private capital mobilization. We bring strong networks of financial institutions, impact investors, and corporates, along with innovative blended finance strategies and tools to de-risk investments and attract private capital into climate solutions. 
CLP brings specialized expertise in operationalizing safeguards frameworks, including the design and enhancement of Accredited Entities’ safeguard systems to ensure alignment with the Green Climate Fund’s (GCF) policies and requirements. We facilitate inclusive, participatory engagement with Indigenous Peoples, local communities, government agencies, private sector actors, and civil society organizations—ensuring that climate finance strategies are not only effective but also equitable. Together, Winrock and CLP provide countries with tailored, hands-on support to build institutional foundations, accelerate access to climate finance, and lay the groundwork for sustained, long-term impact. </t>
  </si>
  <si>
    <t>• Lot 1: Policy and Regulation - Item1: (Vulnerability and Resilience)
• Lot 2: Climate Investment Design and Implementation - Item1: (Vulnerability and Resilience), Item2: (Private Sector Engagement)  &amp; Item 3 (Knowledge Management &amp; Learning)</t>
  </si>
  <si>
    <t>NEO THEMIS</t>
  </si>
  <si>
    <t>With over 550 MW of renewable energy projects developed and a current pipeline of 400+ MW, Neo Themis is a trusted advisor to governments, public institutions and private investors across Africa, with deep experience in supporting the design and implementation of climate-aligned infrastructure.
Neo Themis provides hands-on advisory services across the full project lifecycle, including feasibility assessments, institutional readiness, procurement frameworks, and the integration of environmental and social safeguards. This includes complex public-private partnerships such as the 205 MW Sahofika Hydropower Project in Madagascar, structured as a PPP with over USD 750 million in blended finance, leveraging commercial loans, concessional debt, grants, and guarantees from AfDB and the U.S. Development Finance Corporation.
Neo Themis provides tailored technical assistance, capacity building, and policy advisory to governments and national institutions such as the Central African Republic, where it contributed to national climate planning while preparing financing strategies for strategic green projects and REDD+ operationalization. In Mozambique, Neo Themis co-designed a Disaster Resilience and Response Fund with the national utility and international donors.
Operating primarily in LDCs, Neo Themis brings a thorough understanding of regulatory contexts, stakeholder dynamics, and climate finance mechanisms. Its track record with national and multilateral partners, including AfDB, DFC, and EU institutions, demonstrates its capacity to deliver impactful readiness outcomes in line with GCF’s objectives.</t>
  </si>
  <si>
    <t>• Lot 2: Climate Investment Design and Implementation - Item2: (Private Sector Engagement)</t>
  </si>
  <si>
    <t>Monash University</t>
  </si>
  <si>
    <t>Monash University is a leading institution in climate adaptation, mitigation, and finance, with a strong presence in the Indo-Pacific region and an established track record supporting Small Island Developing States. Through its applied engagement and development platforms, including the Monash Sustainable Development Institute, ClimateWorks Centre, Faculty of Business and Economics, and the Monash Centre for Pacific Action for Climate Transitions (PACT), Monash delivers technical support for national climate change adaptation planning, climate finance readiness, project pipeline development, and institutional capacity strengthening. Monash has significant experience managing complex, multi-country initiatives and has ISO-certified systems in project management, environmental management, and information security.
Through its combined academic and applied capabilities, Monash University delivers interdisciplinary, data-informed support for climate investment design, monitoring and evaluation, and capacity development. With a strong track record of work in Small Island Developing States and across the Indo-Pacific region, Monash and notably PACT, provide targeted, regionally grounded expertise to advance climate finance access and implementation in vulnerable contexts. PACT has supported national adaptation planning and climate finance readiness processes across the South Pacific including the development of GCF Country Programmes, no-objection procedures, and concept notes for climate-resilient infrastructure, climate-smart agribusiness, natural resource management, technical capacity building, and energy resilience projects. It has also contributed to the design of microfinance and parametric insurance mechanisms to improve financial preparedness for climate-related shocks.
Monash University brings expertise spanning climate finance, low-emissions development, gender and social inclusion, energy systems modelling, climate risk assessment, and community-based adaptation. Monash’s presence in Indonesia, Malaysia, India, and throughout the South Pacific enables locally informed, responsive, and regionally integrated approaches to climate action.</t>
  </si>
  <si>
    <t>• Lot 1: Policy and Regulation - Item1: (Vulnerability and Resilience) &amp; Item 3: (Knowledge Management &amp; Learning)
• Lot 2: Climate Investment Design and Implementation - Item1: (Vulnerability and Resilience) &amp; Item 3 (Knowledge Management &amp; Learning)</t>
  </si>
  <si>
    <t>Open Capital Group Limited</t>
  </si>
  <si>
    <t>Open Capital is a leading African advisory firm with over 15 years of experience in driving climate action across Sub-Saharan Africa. Our unique strengths in Readiness delivery are grounded in our extensive track record in supporting countries, companies, investors and development finance leaders to unlock climate finance and accelerate the transition to a low-carbon, climate-resilient economy. We have mobilized over $1B in climate-related investments and designed and launched over 15 climate finance facilities, demonstrating our ability to play a key role in facilitating large-scale investments.
Our approach is structured around 4 core pillars:
• Readiness resources: We work with companies engaged in the wide climate space and provide them with capacity building to (i) develop actionable strategies for sustainable competitive advantage in changing markets, (ii) unlock more capital through financial advisory, transaction support and investment readiness, iii) improving their systems and processes, iv) improve their operations, and v) expand to new markets or new products
• Climate finance enabling: We work with a large base of impact investors to structure and design new financial instruments for climate action and deploy capital through full-fledged transaction advisory from deal origination to transaction support to due diligence
• Program development and implementation: We work with development partners and foundations to co-create and implement large-scale programs and initiatives that ensure the development of climate action in SSA by mobilizing large-scale funding for low-emission, climate-resilient projects
• Building local capacity and institutional frameworks for coordinated climate action: We have written &gt;75 industry reports, policy briefs, and market assessments that have informed multi-stakeholder coordinated climate action
Open Capital is a relevant partner for accelerating readiness outcomes due to our deep local knowledge, being present in 8 African countries, and covering 30 markets, strong relationships with a wide range of key ecosystem players and enablers, and our ability to drive impactful climate finance and investment readiness, scaling climate innovation by providing tailored solutions to overcome investment and operational barriers. We also have extensive experience in helping accredited entities prepare for GCF investment, ensuring alignment with GCF’s rigorous standards and criteria. In the area of climate finance, we guide investors in de-risking and investing in green businesses, while also designing financing structures to support scalable climate projects, across several instruments and complex structured products. We are committed to supporting countries by providing strategic advisory, climate investment facilitation, capacity building, and market access to scale climate action initiatives and meet GCF criteria.</t>
  </si>
  <si>
    <t xml:space="preserve">• Lot 2: Climate Investment Design and Implementation -  Item2: (Private Sector Engagement) </t>
  </si>
  <si>
    <t>GIALMAR S.A. dba SISTME Monitoring &amp; Evaluation</t>
  </si>
  <si>
    <r>
      <t xml:space="preserve">Lot 1: Policy and Regulation Lot
Lot Items (1.3) Knowledge Management and Learning
SISTME brings unique strengths to the implementation of Readiness projects in the area of Knowledge Management and Learning, backed by over 13 years of experience (from the Global South) in project evaluation, monitoring, and capacity building for climate resilience and sustainable development. With a strong regional presence in Latin America and the Caribbean — and extended experience in Asia and Small Island Developing States (SIDS)—, SISTME has demonstrated the ability to generate, organize, and disseminate knowledge products tailored to various audiences, including governments, the private sector, and local communities. Our support to countries includes designing and implementing knowledge management strategies, systematizing lessons learned, preparing case studies, and delivering training programs aimed at strengthening local capacities and fostering climate innovation. 
Additionally, SISTME has a solid track record in promoting knowledge exchange and continuous learning through  documentation and reporting services. We implement systematic processes for identifying and recording lessons learned, create practical knowledge products such as reports, guides, and accessible tools, and facilitate cross-country learning through workshops, seminars, and events that encourage the exchange of best practices. We work closely with international organizations, governments, and local communities to integrate diverse perspectives, thereby enriching our learning efforts.
Our recent collaboration with the Independent Evaluation Unit (IEU) of the Green Climate Fund strengthens our understanding of learning dynamics and knowledge management in GCF-funded projects. With this experience, SISTME positions itself as a key strategic partner to accelerate Readiness outcomes in Knowledge Management and Learning, helping to bridge gaps, strengthen institutional memory, and promote a culture of continuous improvement and evidencebased decision-making in countries.
Lot 1: Policy and Regulation Lot
Lot Items (1.1) Vulnerability and Resilience
SISTME has unique strengths to support the implementation of GCF Readiness initiatives in the area of policy and regulation, based on more than 13 years (from the Global South) of experience in institutional strengthening, policy formulation, and technical support for climate and sustainable development projects. With an active presence in over 30 countries across Latin America, the Caribbean, and Asia —including experience in Small Island Developing States (SIDS)—, SISTME has worked closely with GCF-accredited entities and those undergoing accreditation, strengthening their capacity to design, implement, and monitor public policies aligned with GCF standards.
Our team provides comprehensive support to countries in the development, review, and strengthening of regulatory and policy frameworks related to climate change, sustainability, and resilience. This includes identifying regulatory gaps, formulating improvement strategies, preparing roadmaps for policy adoption, and training key stakeholders in the effective implementation of climate regulations. SISTME’s expertise in applied research, policy evaluation, and the development of sustainable financial products enables us to deliver practical, evidencebased recommendations that are adapted to local contexts, contributing to the creation of enabling environments for climate finance mobilization.
SISTME positions itself as a strategic partner to accelerate GCF Readiness outcomes in the area of policy and regulation, thanks to its ability to engage public, private, community, and international cooperation actors. Our approach is based on participatory collaboration, respect for traditional and local knowledge, and a commitment to high standards of quality, confidentiality, and inclusion. Furthermore, our recent experience conducting independent evaluations of GCF investments in Latin America and the Caribbean strengthens our understanding of the challenges and opportunities countries face in enhancing their climate governance architecture. With this background, SISTME is well-prepared to support countries in the design and implementation of robust policies that drive a just, resilient, and inclusive transition in the face of climate change.
Lot 2: Climate Investment Design and Implementation Lot
Lot Items (2.3) Knowledge Management and Learning
SISTME has established capabilities in knowledge management and learning, which are essential to enhance the effectiveness of climate investments throughout all phases. With over a decade of experience (from the Global South) in Latin America, the Caribbean, and Asia, we have systematically worked on the creation, systematization, and dissemination of knowledge related to climate change, resilience, and adaptation, ensuring that lessons learned are translated into concrete improvements for the design and implementation of projects.
Our Knowledge Dissemination strategy is based on identifying, capturing, and effectively sharing the lessons learned and best practices from the projects in which we participate. We develop practical knowledge products — such as operational guides, case studies, technical newsletters, and implementation manuals — aimed at both institutional and community actors. We also organize workshops, webinars, and South-South exchange spaces, fostering peer learning and strengthening collaboration networks.
In contexts of low capacity or limited information availability, SISTME also has proven experience in Data Collection and Analysis. We implement data collection systems adapted to complex environments with limited resources, generating solid baselines, participatory assessments, and vulnerability studies that feed into decision-making processes. Our approach combines qualitative and quantitative methods, ensuring the triangulation of sources and promoting the active participation of local actors to improve data quality.
Thanks to these capabilities, SISTME is positioned to effectively support countries in the strategic management of knowledge within Readiness and climate preparation initiatives, strengthening both project formulation and the implementation of resilient solutions within the framework of national priorities and GCF objectives.
Lot 2: Climate Investment Design and Implementation Lot
Lot Items (2.1) Vulnerability and Resilience
SISTME has specific strengths that make it a strategic partner for the design and implementation of climate investments, particularly in the area of vulnerability and resilience. With more than 13 years of experience (from the Global South) supporting sustainable development, climate change, and adaptation projects in Latin America, the Caribbean, and Asia, SISTME has specialized in operating in low-capacity institutional contexts and data-scarce environments, designing practical and scalable solutions that strengthen the resilience of vulnerable communities. Our approach combines primary data generation, the development of robust frameworks in data-limited environments, and technical support to ensure the formulation of solid and viable climate projects.
SISTME supports countries in identifying and analyzing multisectoral vulnerabilities and developing projects that integrate adaptation strategies based on local evidence. Our experience in Pipeline Design and Project Management allows us to help countries conceptualize and structure high-quality climate project portfolios, especially in contexts where information is fragmented or non-existent. We implement adaptive methodologies that facilitate the identification of priority needs, the definition of clear theories of change, and the articulation of climate solutions in formats compatible with international funding requirements such as those of the GCF.
Additionally, our track record in documentation and promoting continuous learning enhances the quality and sustainability of projects. In each intervention, we apply processes for identifying lessons learned, create practical knowledge products — such as guides, case studies, and best practices manuals — and promote cross-country learning through workshops and exchange seminars. These actions allow for the progressive improvement of project quality and ensure that beneficiary countries build internal capacities to design and implement resilient climate investments.
</t>
    </r>
    <r>
      <rPr>
        <b/>
        <sz val="11"/>
        <color theme="1"/>
        <rFont val="Aptos Narrow"/>
        <family val="2"/>
        <scheme val="minor"/>
      </rPr>
      <t>"Driving the climate paradigm shift from the Global South"</t>
    </r>
  </si>
  <si>
    <t>University of Nairobi Enterprises and Services Ltd</t>
  </si>
  <si>
    <t>The University of Nairobi Enterprises and Services (UNES) Ltd brings to this partnership a robust readiness and delivery framework grounded in decades of multidisciplinary experience, strong institutional partnerships, and a proven track record in managing large-scale, complex assignments aligned with GCF objectives. UNES leverages a unique model that draws on over 1,500 academic and technical experts from the University of Nairobi. In this project, UNES anchors on  two specialized and renowned interdisciplinary institutions with strong track records and partnerships across Africa and internationally - the Institute for Climate Change and Adaptation (ICCA) and the Wangari Maathai Institute for Peace and Environmental Studies (WMI), and also draws on the strength and expertise of other institutes, centers, and departments of the University of Nairobi. This provides not only depth in climate adaptation, mitigation, vulnerability and resilience, environmental governance, knowledge &amp; learning and sustainable development across all sectors, but also infuses integrated systems approaches and guarantees cutting-edge solutions backed by evidence-based research and policy expertise. UNES’s delivery is further reinforced by its ISO 9001:2015-certified quality systems, a financially sound structure, and a deeply ingrained culture of stakeholder engagement, knowledge transfer, and innovation — making it exceptionally equipped to deliver impactful, scalable, and sustainable results in readiness support and capacity building projects.</t>
  </si>
  <si>
    <t xml:space="preserve">The World Meteorological Organization (WMO) is a specialized agency of the United Nations that provides the framework for international cooperation to advance meteorological, climatological, hydrological, and related environmental services to improve the well-being of all. WMO has a powerful role in contributing to the safety and welfare of humanity by fostering collaboration between its Members' National Meteorological and Hydrological Services (NMHSs) and advancing the application of meteorology and hydrology in many societal and economic areas, such as agriculture, energy, water resources management, public health, and disaster preparedness.  
WMO provides technical assistance, capacity development, analytics and facilitates the  operationalization of innovation in  support of sustainable development and climate action. This is delivered through direct implementation of targeted national and regional projects complementing partner investments, provision of technical assistance to governments and partners, and augmentation of WMO global programmes to address development partner and country needs.
Collaboration between WMO and the GCF will result in strengthened capacity of stakeholders to access, synthesize, and incorporate relevant climate science information into climate action policies, plans and investments including NAPs and NDCs. 
WMO`s support for accelerating readiness outcomes can include: 
•	Ensuring that projects are grounded in robust climate information, demonstrate the climate impact potential (strong climate rationale) and align with national priorities such as NAPs and NDCs 
•	Building capacity to  generate, interpret and applyi climate information into sectoral planning, projects and investment proposals 
•	Providing technical backstopping and advisory services during project execution 
•	Facilitating peer-to-peer engagement, exchanges and capacity-building between NMHSs </t>
  </si>
  <si>
    <t>• Lot 1: Policy and Regulation - Item1: (Vulnerability and Resilience)</t>
  </si>
  <si>
    <t>As a GCF Readiness Delivery Partner with a staff of 750 working across 60+ countries, Rocky Mountain Institute (RMI) brings a wide range of strengths and capabilities to support readiness activities, including deep experience and expertise in: (i) the policy/regulation space, including policy/regulatory reforms, private sector engagement, and knowledge management/learning; and (ii) the climate investment design and implementation space, with a focus on private sector engagement. RMI works across the Global South to promote the clean energy transition, with extensive experience in key sectors, such as electricity/battery storage, transportation, buildings, industry, and carbon dioxide removal. RMI also holds robust capabilities in key cross-cutting areas including national and sub-national strategies/roadmaps, workforce development and capacity building, advisory services, technical analyses, accessing climate finance, financial transaction structuring, knowledge platforms, and project preparation/development and de-risking of bankable clean energy projects. RMI offers over 40 years of expertise in collaborating with stakeholders to identify and scale market-based energy system solutions aligned with country priorities and needs.  Supported by our extensive, world-class research and analysis, RMI is an active on-the-ground implementer in the clean energy transition space in multiple regions worldwide. This allows us to understand local realities, circumstances, challenges, market failures, stakeholders, ecosystems, etc. Our work emphasizes two key pillars: climate finance and institutional capacity building. Diversity, equity, inclusion, a just transition, and resilience-building are components of every project. RMI’s work is built on a robust evidence-based, analytical, strategic, and market-centered approach. Our mission is fully aligned with the Paris Agreement goals (1.5 C; net zero by 2050). RMI has organized its work around a number of key outcomes to fulfill this mission. RMI’s extensive research shows that energy efficiency and renewable technologies such as solar, wind generation, green hydrogen, and storage are on an exponential path that will transform the electricity, transportation, industry, building, and other sectors this decade. RMI supports and empower low-carbon, climate-resilient, thriving countries and communities across the Global South through radical implementation and collaboration, working closely with governments, corporations, financial organizations (e.g. banks, investment/asset management companies, fund managers), communities, foundations, and individuals to create a clean energy future for all.</t>
  </si>
  <si>
    <t>Lot 1: Policy and Regulation
Lot Item 2: Private Sector Engagement, and 
Lot Item 3: Knowledge Management and Learning 
Lot 2: Climate Investment Design and Implementation
Lot Item 2: Private Sector Engagement</t>
  </si>
  <si>
    <t>International Savanna Fire Management Initiative (ISFMI)</t>
  </si>
  <si>
    <t xml:space="preserve">ISFMI Pty Ltd 
ISFMI (www.isfmi.org) is an independent, not for profit entity supporting governments and multi-stakeholders to build enabling environments for nature-based, Indigenous and local community led solutions to climate change globally. 
Supported by an extensive international network of interdisciplinary subject and sector specific experts, ISFMI implements projects across Africa, Asia and Latin America. ISFMI specifically works to support readiness programs of National Designated Authorities facilitating engagement with government agencies, the private sector, research institutes, community organizations and civil society to build enabling environments for: 
•	Carbon markets development and regulation
•	Promoting community led approaches and equitable benefit sharing 
•	Strengthening governance of institutions and community organizations 
•	Engaging the private sector 
•	Strengthening technologies for Monitoring, Reporting and Verification 
•	Transboundary and regional Cooperation and Coordination 
•	Building technical capacity across interdisciplinary areas
•	Establish pilot nature-based solutions projects 
•	Facilitating knowledge management and knowledge exchange 
ISFMI is a 2024 GEF Challenge Program for Adaptation Innovation Winner and has extensive experience implementing grants from multilateral and bilateral donors including under the GCF Readiness Program, through the Government of Australia and GIZ. ISFMI is an observer organization to the UNFCCC and regularly participates in international discussions on climate, biodiversity, and community-based approaches to natural resource management. </t>
  </si>
  <si>
    <t>Lot 1: Policy and Regulation
Lot Item 1: Vulnerability and Resilience 
Lot Item 2: Private Sector Engagement
Lot 2: Climate Investment Design and Implementation
Lot Item 1: Vulnerability and Resilience, 
Lot Item 3: Knowledge Management and Learning</t>
  </si>
  <si>
    <t>ABT Pty Ltd</t>
  </si>
  <si>
    <t xml:space="preserve">The Abt Global Consortium is a partnership of five organizations with broad global reach and technical expertise, led by Abt Global and includes Climate Analytics, CrossBoundary, Pollination, and SURECO. Our consortium has extensive experience delivering GCF Readiness and Project Preparation support as we served as a delivery partner under the first iteration of the GCF Project Preparation Facility (PPF) Services framework. Collectively, we have completed over 50 GCF-related assignments, supporting national institutions and organizations in a wide range of technical and strategic areas, including on policy development, institutional strengthening, pipeline design, accreditation support, greening financial systems and blended finance models, concept note development and project preparation.
We operate across 110 countries, with HQ in 6 countries and over 60 offices worldwide, supported by around 2500 global staff. We have a global footprint across the 4 GCF regions, across Africa, Asia and the Pacific, Europe, Central Asia, the Middle East, and Latin America and the Caribbean, and so we are well-positioned to deliver locally informed, context-specific support to National Designated Authorities and Accredited Entities. We have significant experience working in small island developing states (SIDS), least developed countries (LDCs), and fragile and conflict-affected settings. We work across all GCF sectors including clean energy, land use, water, agriculture, forestry, and ecosystems, tailoring our support to national contexts and priorities.
</t>
  </si>
  <si>
    <t>Lot 1: Policy and Regulation
Lot Item 1: Vulnerability and Resilience 
Lot Item 2: Private Sector Engagement
Lot 2: Climate Investment Design and Implementation
Lot Item 1: Vulnerability and Resilience, 
Lot Item 2: Private Sector Engagement</t>
  </si>
  <si>
    <t>International Institute for Water Management (IWMI)</t>
  </si>
  <si>
    <t>The International Water Management Institute (IWMI) offers proven capabilities in delivering impactful knowledge management and learning services that are essential for accelerating GCF Readiness outcomes under Lot 2.3. With a mandate to co-create and disseminate water- and climate-related knowledge across diverse contexts, IWMI supports countries through the development of knowledge platforms, communities of practice, learning materials, and decision-support tools tailored to stakeholder needs and national priorities. Our global presence and deep regional integration enable inclusive, participatory approaches to knowledge sharing—ensuring accessibility, relevance, and local ownership. IWMI’s leadership in multi-stakeholder dialogues, policy learning, and evidence based advice for feasibility of water related investments makes it a trusted partner for strengthening institutional learning, supporting iterative adaptation, and embedding climate knowledge into planning processes. Through decades of experience and a strong commitment to collaboration, IWMI is uniquely positioned to catalyze learning-driven transformation in climate resilience and readiness.</t>
  </si>
  <si>
    <t>Lot 2: Climate Investment Design and Implementation
Lot Item 3: Knowledge Management and Learning.</t>
  </si>
  <si>
    <t xml:space="preserve">Alpex Consulting Africa, Limited (ACAL) </t>
  </si>
  <si>
    <t>ALPEX Consulting Africa LLC (ACAL) is a Nairobi, Kenya-headquartered firm delivering tailored climate resilience, adaptation and Readiness Support solutions across Africa. Over the last two decades, we have partnered with National and Subnational governments, development partners and private sector players to provide solutions in key sectors of the economy. We support implementation of projects integrating climate smart solutions, climate finance and resource mobilization. We specialize in Policy &amp; Regulation, Climate Investment Design and Implementation with particularly emphasis in the critical areas of Vulnerability &amp; Resilience and Knowledge Management &amp; Learning. 
Our approach is grounded in deep technical expertise, local insight, and a commitment to driving transformational change through inclusive, scalable, and results-oriented solutions. We combine local expertise, technical excellence, and proven success to help clients: Secure access climate smart solutions; Develop actionable strategies, policy frameworks, and bankable projects aligned with GCF priorities: Build institutional capacity; conduct training, needs assessments, and knowledge-sharing systems for sustainable impact: Deliver scalable outcomes; Focus on clean energy, resilient infrastructure, nature-based solutions, and inclusive livelihoods. Our expertise of a cross-disciplinary team of 30+ in-house experts includes specialists in: Climate Finance &amp; Policy; Sustainable Urban Planning &amp; Engineering; Gender-Inclusive Development; Resilient Infrastructure Design &amp; Green Buildings; Sustainable Agriculture; Nature-Based Solutions &amp; Adaptation; Strategic Governance &amp; Capacity Building.
What sets us apart is our ability to turn climate ambition into tangible, fundable outcomes by building local ownership, strengthening institutional systems, and embedding gender equity, social inclusion, and community resilience into every solution we co-create. ACAL is in the process of providing support African nations in securing climate finance and implement NDCs efforts under Building Climate Resilience with the Urban Poor (BCRUP), a collaborative partnership between United Nations Economic Commission for Africa (UNECA), United Cities and Local Governments (UCLG) Africa with the support of African Green Climate Finance National Designated Authorities Network (AfDAN), BCRUP Secretariat among others. This places ACAL consulting strategically to assist Governments and Non-governmental entities across Africa accelerate and amplify locally led climate action. Our strategic impact area projects have included Climate smart agriculture, urban mobility infrastructure, value chain development, ecological catchment areas and water tower regeneration, renewable energy, urban spatial, development and investment planning. ACAL’s community economic sustainability outlook is demonstrated in our diverse project portfolio including the development of Nature Based Enterprise targeting Gender, Youth, Equity &amp; Social Inclusion (GYESI) programs. We participated in curating a Compendium of Nature Based Solution cases and developed a training curriculum for climate resilience urban infrastructure as a tool for capacity building, replicability and scaling. 
By working with ACAL, countries and institutions gain a proactive, reliable partner committed to delivering innovative, locally led, and future-proof solutions that create long-term value and resilience in the face of vagaries of climate change. We emphasize an impact-driven approach in development of projects in order to achieve long-term scalability, with measurable improvements in community resilience with special inclination to initiatives aimed at regions with indigenous and marginalized communities. Our overarching desires is support our partners accelerate their climate ambitions towards meeting their NDCs, ESGs and achieve concrete steps in the global drive aimed at sustainable development goals (SDGs).</t>
  </si>
  <si>
    <t>Lot 1: Policy and Regulation,
Lot Item 3: Knowledge Management and Learning 
Lot 2: Climate Investment Design and Implementation, 
Lot Item 1: Vulnerability and Resilience, 
Lot Item 3: Knowledge Management and Learning.</t>
  </si>
  <si>
    <t>Resources, Environment and Economics Center for Environmental Studies (REECS)</t>
  </si>
  <si>
    <t>Lot 1.1: Policy and Regulation which includes Vulnerability and Resilience: Resources, Environment and Economics Center for Studies, Inc.  (REECS) is a local consulting firm based in the Philippines. It has more than 33 years of experience in the field of environment and natural resource research in pursuit of sustainable growth and development utilizing expertise in the disciplines of economics, environment, forestry, marine and coastal resources management, and agriculture. REECS is cognizant of the fact that climate change has wide array of effects to daily lives, but was recently made aware that a certain sector/group of society is more vulnerable: persons with disabilities (PWDs). Officially, there are two (2) million registered PWDs in the country based on the Department of Health registry system. But there are informal estimates of around 8.7% of the total population (2024 population is estimated at 113.17M) encompassing the ten types of disabilities. This higher estimate is equivalent to almost ten (10) million. But as of now, no country-wide research has been carried out to evaluate and specify the multidimensional threats that this vulnerable group faces. The proposed research will dive deeper into the specific threats, vulnerabilities and insecurities being experienced (and expected to be experienced) by PWDs and their families in the context of climate change. The results of this country-wide research will serve as inputs and guidance to possible amendment of existing laws and policies (both at the local and national levels) that can cater to the improvement of the quality of life and resilience of PWDs and their families. It is also envisioned that this research agenda will pave the way for an increased participation from the PWDs and their families since it will utilizing a phenomenological approach wherein in-depth focused group discussions with the target stakeholders will be carried out from both the public and the private sector.                                                                                                                                                                                                                                                                                                  Lot 2.1: Climate Investment Design and Implementation which includes Vulnerability and Resilience: Some of the water-related issues encountered and studied by the firm include water scarcity, water quality, access to safe drinking water, and waterborne diseases. Aggravating factors to the water-related issues are water governance and climate change. Mindanao, dubbed as the “agricultural basket” of the Philippines, is not immune to the water issues. Despite the island being home to some of the top agricultural exports of the country, almost all of the regions in Mindanao experience high levels of poverty (percent of population living on less than poverty thresholds): Western Mindanao (7.27%), Northern Mindanao (4.89%), Central Mindanao (6.24%), Bangsamoro (6.52%), and Caraga (6.46%). Additionally, 213 out of the 422 municipalities in Mindanao are identified as waterless. It is hoped that this effort will allow a Mindanao-wide discussion that will result in policy recommendations with the following objectives: a) increased access to resilient water supply and sanitation services; b) improved sustainable management of water resources; and c) strengthened water sector governance. The results of this study will also feed into current/ongoing programs, such as Mindanao Water Supply Program (MindaWater) being implemented by Mindanao Development Authority (MINDA) wherein 121 priority waterless municipalities in Mindanao are targeted (out of the identified 213 waterless municipalities). The MindaWater Program aims to increase the access to safely managed water supply services; improve the performance of local government unit-managed water supply services; and rehabilitate/maintain watersheds and/or water sources.</t>
  </si>
  <si>
    <t xml:space="preserve">Lot 1: Policy and Regulation
Lot Item 1: Vulnerability and Resilience 
Lot 2: Climate Investment Design and Implementation, 
Lot Item 1: Vulnerability and Resilience, </t>
  </si>
  <si>
    <t>Systemiq is a think-and-do tank, advisory, and investment firm dedicated to driving systems change in line with the Paris Agreement and SDGs. We excel in supporting country-led programs by helping governments develop investment strategies, identify and structure bankable opportunities, create investment-friendly environments, and mobilize private capital through innovative financial vehicles like blended finance funds. With expertise across sectors such as energy, materials, nature, land use, and finance, Systemiq has a proven track record in facilitating access to climate finance, ensuring lasting, systemic impact through robust climate impact methodologies.</t>
  </si>
  <si>
    <t xml:space="preserve">
Lot 2: Climate Investment Design and Implementation
Lot Item 2: Private Sector Engagement
</t>
  </si>
  <si>
    <t>Ernst &amp; Young, LLP India</t>
  </si>
  <si>
    <t>Ernst &amp; Young (EY), a global leader in assurance, tax, strategy and transactions, and consulting services, has been operational since 1951. As one of the 'Big Four' firms, EY boasts a robust global presence, committed to building a better working world through quality, integrity, and professional ethos. With over 400,000 employees in more than 150 countries, we create long-term value for clients, people, and society. In India, Ernst &amp; Young LLP (EY LLP) has established a strong presence since 1995, extending its influence across Asia and contributing to developing countries like Bangladesh, Bhutan, Vietnam, Nepal, Singapore, Malaysia, Cambodia, and other Southeast Asian nations. Our expertise spans climate change, sustainable finance, energy, urban development, health, and transportation, showcasing our adaptability to diverse market ecosystems and regulatory environments. We, EY LLP, have been selected as a Readiness Support and Project Preparation Facility (PPF) Service Provider under multiple categories;
•	Lot 1: Policy and Regulation - Item1: (Vulnerability and Resilience) &amp; Item 3: (Knowledge Management &amp; Learning)
•	Lot 2: Climate Investment Design and Implementation - Item1: (Vulnerability and Resilience) &amp; Item 3 (Knowledge Management &amp; Learning) 
We bring extensive experience in climate policy and resilience, offering services that include developing inclusive, evidence-based policies, conducting climate risk assessments, and integrating adaptation strategies into national and sectoral plans aligned with NAPs, NDCs, and SDGs. Our global network and multidisciplinary teams enable us to provide scalable, data-driven solutions that foster country ownership and accelerate impactful, sustainable readiness outcomes. We refine regulatory frameworks, strengthen institutional capacity, and facilitate access to climate finance, particularly for vulnerable communities and social groups. We have extensive experience with multiple GCF projects, where we add significant value through the development of climate vulnerability &amp; adaptation frameworks, Theory of Change (ToC) and GCF investment criteria assessments, financial model refinement and beneficiary Screening, as well as GCF concept note enhancement and compliance modifications.
We excels in fostering adaptive learning ecosystems that drive climate-resilient development. We design and operationalize knowledge platforms, behavioural change tools, and capacity-building programs that enhance institutional learning, document best practices, and facilitate peer-to-peer exchange. Our strategic approach integrates rigorous research, inclusive stakeholder engagement, and culturally grounded insights to support effective policy formulation and climate investment planning. In the realm of Climate Investment Design and Implementation (Vulnerability and Resilience), we offers robust capabilities in designing climate-resilient projects tailored to fragile and low-capacity contexts. We identify investment opportunities, develop concept notes and funding proposals, and strengthen institutional capacity for long-term adaptation planning. By integrating fragility assessments, equity, and gender considerations, we ensure projects are inclusive, conflict-sensitive, and aligned with national development priorities. 
Leveraging our global experience and “All In” strategy, multidisciplinary technical expertise, and commitment to locally led adaptation, we catalyze impactful, climate-resilient investments. We are strategic partner for accelerating readiness outcomes through our expertise in climate finance, institutional strengthening, and adaptive learning systems. We empower stakeholders with capacity building, actionable knowledge products, and culturally responsive solutions, ensuring effective and sustainable climate project implementation. Our innovative dissemination strategies and contributions to initiatives like India’s G20 Culture Working Group translate climate knowledge into action, supporting inclusive, data-driven decision-making and scaling transformative climate investments across regions.</t>
  </si>
  <si>
    <t xml:space="preserve">
•	Lot 1: Policy and Regulation - Item1: (Vulnerability and Resilience) &amp; Item 3: (Knowledge Management &amp; Learning)
•	Lot 2: Climate Investment Design and Implementation - Item1: (Vulnerability and Resilience) &amp; Item 3 (Knowledge Management &amp; Learning) </t>
  </si>
  <si>
    <t>KPMG Oy Ab</t>
  </si>
  <si>
    <t>KPMG International Development Assistance Services is dedicated to addressing complex climate challenges through innovative solutions and unwavering commitment. As a globally recognized leader in climate finance and capacity-building programs, we leverage hands-on experience, advanced tools, and a diverse skillset to support partners navigating sustainable development challenges in fragile and emerging markets. With broad sector knowledge and deep understanding of Green Climate Fund’s business model, investment criteria, and policy frameworks, we offer tailored readiness support to accelerate climate finance outcomes. Our capabilities include project preparation, regulatory alignment, and risk management, ensuring transparency, compliance, and strategic impact. We also focus on strengthening institutional frameworks, enabling governments and development finance institutions to build effective structures and processes for climate finance implementation. If you seek a trusted partner and a truly global network of experts capable of mobilizing funding, building capacity, and driving impactful investments, don’t hesitate to reach out to KPMG.</t>
  </si>
  <si>
    <t>Lot 1: Policy and Regulation,
Lot Item 1: Vulnerability and Resilience 
Lot Item 2: Private Sector Engagement, and 
Lot Item 3: Knowledge Management and Learning 
Lot 2: Climate Investment Design and Implementation,
Lot Item 1: Vulnerability and Resilience, 
Lot Item 2: Private Sector Engagement and 
Lot Item 3: Knowledge Management and Learning.</t>
  </si>
  <si>
    <t>International Center for Tropical Agriculture (CIAT)</t>
  </si>
  <si>
    <t>Alliance of Bioversity International and CIAT brings a unique value to GCF Readiness support through deep experience in strengthening policy and regulatory frameworks, building resilience and addressing vulnerability, advancing knowledge management and learning, and promoting private sector engagement for climate action. Our expertise in climate finance, climate-smart agriculture, and conflict-sensitive development enables us to translate robust, science-based analysis into actionable, country-led strategies that unlock investment, enhance institutional capacity, and accelerate climate action. Through innovative tools like the Adaptation Atlas and the Climate Security Programming Dashboard, and successful delivery of Climate-Smart Agriculture Investment Plans and Profiles across more than 30 countries—including Kenya, Colombia, and the Philippines—we support countries in developing strong climate rationales, inclusive governance frameworks, and stakeholder-driven adaptation plans. With a proven track record of designing transformational investment pipelines and working alongside national institutions, we are a trusted partner for delivering impactful readiness outcomes that strengthen resilience in the most climate-vulnerable regions of the world.</t>
  </si>
  <si>
    <t>Lot 1: Policy and Regulation
Lot Item 1: Vulnerability and Resilience 
Lot Item 3: Knowledge Management and Learning 
Lot 2: Climate Investment Design and Implementation
Lot Item 1: Vulnerability and Resilience, 
Lot Item 2: Private Sector Engagement</t>
  </si>
  <si>
    <t>Centre for Environment and Development for the Arab Region and Europe (CEDARE)</t>
  </si>
  <si>
    <t>CEDARE brings extensive expertise in national and regional policy and regulation support that can be leveraged to accelerate GCF Readiness outcomes in Africa and the Arab region. With strengths in policy formulation, regulatory frameworks, and capacity building, CEDARE supports countries in building climate action frameworks and meeting their climate targets through evidence-based research, stakeholder engagement, and gender-responsive approaches to inform decision-making. It is ideally positioned to drive transformative climate action and develop scalable, context-specific readiness solutions through risk and vulnerability mapping and assessments, resilience-building initiatives, and sector-specific policy integration. In alignment with GCF’s strategic priorities, CEDARE’s expertise encompasses domains such as green and circular economy, water security, sustainable land use, energy efficiency, and equitable and gender-sensitive climate governance. As a regional hub for knowledge management and driven by its commitment to multi-stakeholder partnerships, CEDARE fosters communities of practice, develops data-sharing platforms, and drives digital transformation to enhance climate governance.</t>
  </si>
  <si>
    <t xml:space="preserve">Lot 1: Policy and Regulation, 
Lot Item 3: Knowledge Management and Learning </t>
  </si>
  <si>
    <t>PricewaterhouseCoopers Philippines</t>
  </si>
  <si>
    <t>Relating to lot 2.2, Climate Investment Design and Implementation including the Private Sector Engagement,  PricewaterhouseCoopers (PwC) is a leading global professional services network with deep expertise in climate and sustainability solutions. With over 10,000 sustainability professionals and 370,000 staff in 149 countries - including strong local presence across LDCs and SIDS - PwC blends technical excellence with grounded, in-country insight. We have supported clients across public and private sectors, helping governments, multilateral agencies, and development partners shape and implement low-carbon, climate-resilient strategies.
PwC delivers end-to-end support across all readiness workstreams: from developing climate finance strategies and engaging the private sector, to designing climate investment frameworks, assessing climate-related financial risks, and setting up transparent monitoring, reporting and evaluation systems. Our integrated teams combine financial, economic, and technical climate expertise - ensuring that countries can design bankable pipelines aligned with NDCs and GCF country programmes.
Our global advisory network supports technical assistance, capacity building, and project preparation. We are experienced in designing PPP models, mobilising private capital, and structuring projects that catalyse investment in energy, infrastructure, agriculture, and nature-based solutions. Our assurance experts further strengthen climate accountability, embedding robust MRV frameworks aligned with GCF standards.
PwC’s approach is agile and tailored. For each engagement, we assemble fit-for-purpose teams, drawing on global experts, regional hubs, and in-country networks to ensure delivery is context-specific, cost-effective, and locally empowering. With a strong track record, deep institutional knowledge, and commitment to impact, PwC stands ready to accelerate the sustainable development ambitions of developing countries.</t>
  </si>
  <si>
    <t>Lot 2: Climate Investment Design and Implementation,
Lot Item 2: Private Sector Engagement</t>
  </si>
  <si>
    <t>HaskoningDHV Nederland B.V.</t>
  </si>
  <si>
    <t xml:space="preserve">Royal HaskoningDHV is an independent international consultancy since 1881, with more than 6,800 permanent and flexible employees spread worldwide. With our headquarters in the Netherlands, we have offices in more than 25 countries across United Kingdom and Europe (Poland, France, Spain, Belgium, and Germany); Asia and the Pacific (incl. India, Viet Nam, Singapore, Indonesia, Philippines, Malysia, Korea, and Australia); Latin America and Caribbean (incl. Peru and Brazil); Africa (incl. Nigeria, Senegal, and Mozambique); and Middle East (Abu Dhabi, Aqaba, Dubai, Jeddah, and Muscat). We combine engineering, design and consultancy services with software and technology to deliver future-proof solutions for our clients. Based on our mission of Enhancing Society Together, we take responsibility for having a positive impact on the world and contributing to the United Nations Sustainable Development Goals.
Our organization and multi-disciplinary team have wide experience in the implementation of a wide range of services that are relevant for the Green Climate Fund (GCF)’s Readiness Program. These services include: climate risk and vulnerability assessments, analysis of social vulnerabilities to climate change, urban resilience and water management, appraisal of adaptation measures (incl. Nature-based Solutions), economic and financial feasibility studies, preliminary and detailed design, preparation of tender documents, and supervision works. Furthermore, Royal HaskoningDHV provides innovative digital solutions, early warning systems, and climate/ESG data for climate-informed decision making. Through these services, we focus on supporting our clients and partners to have a clear adaptation investment rationale for projects that can help accessing climate finance, to develop a pipeline of investments that are aligned with national, regional, local policies and/or sectoral priorities, and to prioritize adaptation solutions that are adequate to the local context and deliver the most cost-effective outcomes. More information is available here: https://www.royalhaskoningdhv.com/. 
</t>
  </si>
  <si>
    <t>• Lot 1: Policy and Regulation - Item1: (Vulnerability and Resilience), Item2: (Private Sector Engagement) 
• Lot 2: Climate Investment Design and Implementation - Item1: (Vulnerability and Resilience), Item2: (Private Sector Engagement)  &amp; Item 3 (Knowledge Management &amp; Learning)</t>
  </si>
  <si>
    <t>Africa Sustainability Centre (ASCENT)</t>
  </si>
  <si>
    <t xml:space="preserve">CLEAR: Accelerating Climate Readiness from Concept to Execution
CLEAR (Climate Leadership for Environment Action and Resilience) specializes in accelerating GCF Readiness outcomes—from concept to execution—in fragile and low-capacity settings. With proven success in Burundi’s Climate Investment Plan and Mali’s Resilience Framework, we offer:
1.	End-to-End Readiness Solutions:
o	Design to implementation of bankable projects, integrating Environmental &amp; Social Safeguards and conflict-sensitive approaches.
o	Expertise in NAPs, PPF proposals, and knowledge hubs (e.g., Malawi’s platform).
2.	Hyper-Localized Impact:
o	Combine global standards with community-led adaptation, exemplified by our work in Somalia and CAR.
3.	Speed and Scale:
o	As a pre-approved LTA partner, we deliver fast-tracked results through competitive consortia and pre-tested tools.
Why CLEAR? We’ve supported 15+ countries (including Kenya, Senegal, and Zambia) to bridge policy gaps with actionable, inclusive projects—ensuring GCF investments reach those most vulnerable.
</t>
  </si>
  <si>
    <t xml:space="preserve">
• Lot 2: Climate Investment Design and Implementation - Item1: (Vulnerability and Resilience) &amp; Item 3 (Knowledge Management &amp; Learning)</t>
  </si>
  <si>
    <t>DAI Global UK Ltd</t>
  </si>
  <si>
    <t xml:space="preserve">Founded in 1970, DAI is a global development company with a decades-long track record in delivering development solutions. With 155 offices worldwide, including corporate offices in Nigeria, Palestine, Jordan, Guyana, Pakistan, the United States, the United Kingdom, Belgium, Turkey, Serbia, Germany, and Austria, DAI has established a broad global footprint with strong regional hubs and expertise in Asia, Africa, Latin America, and the Pacific. This strategic structure across geographies and sectors uniquely positions DAI to support countries in their engagement with the GCF Readiness Support to achieve their climate objectives. DAI operates in all GCF impact areas, focusing on mitigation, adaptation, and cross-cutting initiatives, with extensive experience in capacity building for government institutions, private sector, civil society organizations, and financial institutions to set up the enabling environment for integrated climate investments and policy development and implementation. DAI has strong experience in providing direct support to over 30 direct access entities, ensuring compliance with GCF rules and developing human and institutional capacity for project implementation. Additionally, DAI offers technical assistance (TA) in climate finance, leveraging private finance at scale through innovative climate funds and finance facilities, and advisory solutions via DAI Capital. Our TA experience includes early-warning system mechanisms, parametric insurance solutions and risk mitigation/transfer mechanisms for the most vulnerable countries facing high climate-related risks. DAI also develops learning and knowledge products to identify policy gaps and promote transboundary knowledge sharing. With our unique expertise in blended finance, deep networks within private capital and a proven track record in working with both the public and private sectors on climate interventions, DAI is well-positioned to support countries’ readiness in advancing their climate goals and support GCF DAEs as needed. 
At DAI we strive to deliver high-quality programmes, following strict ethical standards which will enable us to fully respond to the GCF investment framework criteria and we have built a reputation as a leading implementation and delivery partner for climate projects, with extensive valuable knowledge, insight and expertise to support the development of climate strategies.
</t>
  </si>
  <si>
    <t xml:space="preserve">• Lot 1: Policy and Regulation - Item1: (Vulnerability and Resilience), Item2: (Private Sector Engagement)  &amp; Item 3: (Knowledge Management &amp; Learning)
• Lot 2: Climate Investment Design and Implementation - Item1: (Vulnerability and Resilience), Item2: (Private Sector Engagement)  &amp; Item 3 (Knowledge Management &amp; Learning)
</t>
  </si>
  <si>
    <t xml:space="preserve">Deuman® is a consultancy with over 30 years of experience in climate change, climate finance, and sustainability. We specialize in developing and implementing integrated strategies for mitigation, adaptation, and financial solutions, with extensive experience working with both public and private sectors across over 22 countries in Latin America, the Caribbean, and globally.
We provide tailored support to strengthen the institutional capacity of governments, multilateral organizations, financial institutions and private companies to effectively manage climate projects and improve access to climate finance. Our expertise includes developing financial strategies for climate resilience, structuring investment plans, designing concept notes and national roadmaps to enhance access to climate funding, and creating innovative financial products for energy efficiency and renewable energy. We also have a strong track record in creating regulatory frameworks and integrating adaptation and mitigation approaches into projects, with a focus on key sectors such as agriculture, mining, energy, and water.
In addition, we foster private sector engagement in low-carbon transitions, provide targeted capacity-building programs that enhance the ability to manage projects, secure funding and monitor progress, aligning with GCF priorities and ensuring the effective implementation of climate policies. This multidisciplinary experience and our holistic approach make Deuman® a relevant partner for accelerating Readiness outcomes and mobilizing resources for high-impact climate action projects.
</t>
  </si>
  <si>
    <t>GOPA Worldwide Consultants GmbH</t>
  </si>
  <si>
    <t>GOPA Worldwide Consultants, leading a consortium of technically specialised sister companies, delivers tailored and coordinated Readiness support. With six decades of global experience across 130+ countries, our extensive country-specific knowledge, expert networks, and resource capabilities enable us to provide context-specific, scalable solutions that build institutional capacity, enhance climate resilience, and unlock access to climate finance. Our sector-specific expertise in policy formulation, financial systems, and stakeholder engagement allows us to offer comprehensive assistance—from strategic programming and pipeline development to knowledge sharing and policy reform—guided by ISO-certified quality, environmental, and information security systems. As a trusted partner, we help countries turn their climate ambitions into tangible actions, accelerating their progress towards GCF Readiness and long-term climate goals.</t>
  </si>
  <si>
    <t>Palladium International LLC</t>
  </si>
  <si>
    <t xml:space="preserve">Palladium is a global impact firm with extensive experience delivering climate mitigation and adaptation programs worldwide, collaborating with clients and stakeholders to reduce greenhouse gas emissions, build resilience, and promote inclusive growth. Palladium has spent the past 60 years designing and implementing large-scale projects for major government clients and designing catalytic finance facilities for private sector and NGO partners. Palladium consistently designs effective, innovative, and scalable facilities through innovative combinations of blended finance, project funnel screening, pay-for-results, and grant packaged technical assistance. Pipeline development is at the core of Palladium’s flagship programs, wherein the team develops, incubates, and accelerates investable business opportunities that can scale. We ensure rigorous compliance with client monitoring and evaluation standards using recognized methodologies and bespoke tools. All of Palladium’s initiatives are rooted in inclusivity, localization, and a results-driven approach that aligns with the GCF’s goal of country-led, locally owned solutions. </t>
  </si>
  <si>
    <t xml:space="preserve">• Lot 2: Climate Investment Design and Implementation - Item1: (Vulnerability and Resilience), Item2: (Private Sector Engagement)  &amp; Item 3 (Knowledge Management &amp; Learning)
</t>
  </si>
  <si>
    <t>Research Triangle Institute dba RTI International</t>
  </si>
  <si>
    <t>RTI holds a unique standing as both an independent, scientific research institute and a leading implementer of international development programs. We address the world’s most critical problems with environmental and social sciences, engineering, and international development solutions. Across 250 scientific disciplines, RTI experts apply research tools, technologies, and project implementation methodologies to support government agencies, development banks, civil society, academia and the private sector develop and scale evidence-based climate policies and strategies. This is informed by over 50 years of international development experience navigating complex environments, including fragile and conflict-affected states. Our support to countries covers best practices in national climate planning and evidence-based policymaking, including NDCs, NAPs, and sectoral development plans; impact modelling, including GHG estimations and vulnerability assessments; climate project pipeline development; economic and financial analysis of projects and policies; knowledge management, product development, and sharing; and institutional capacity building by equipping partners with the tools, knowledge, and systems needed to design and implement effective climate strategies.</t>
  </si>
  <si>
    <t xml:space="preserve">• Lot 1: Policy and Regulation - Item1: (Vulnerability and Resilience), Item2: (Private Sector Engagement)  &amp; Item 3: (Knowledge Management &amp; Learning)
• Lot 2: Climate Investment Design and Implementation - Item1: (Vulnerability and Resilience) &amp; Item 3 (Knowledge Management &amp; Learning)
</t>
  </si>
  <si>
    <t>Genesis Analytics (Pty) Limited</t>
  </si>
  <si>
    <t>Genesis Analytics is an African-founded and headquartered impact firm with over two decades of experience working in 52 African countries. With deep contextual insight and trusted relationships across governments, financial institutions, regulators, and development agencies, Genesis is uniquely positioned to support climate finance readiness on the continent. Its specialized Climate Finance and Economics practice delivers high-impact support in policy development, climate risk analytics, just transition planning, and resource mobilization. The team has supported climate action planning in over 20 African countries (NDCP) and has shaped the just transition agenda through national roadmaps (AfDB), sectoral reconversion strategies (Government of South Africa), and green jobs diagnostics (GCA and ILO). This climate expertise is complemented by the Financial Services Strategy, Evaluation for Development, Human Development, and Health practices, enabling a fully integrated approach to embedding climate resilience across national public and private financial systems. Our expertise includes: Climate planning; Resource mobilization strategies and investment plans; Climate risk assessments in policy development; Diagnostic studies for public finance management; Climate budget tagging and climate public expenditure reviews; Guideline and capacity development in climate mainstreaming for financial regulators; Climate stress testing and diagnostic studies in the financial sector; Evaluation of climate related financial instruments; Capacity development for the financial sector; Evaluation of climate programs; Climate finance tracking and MRV system strengthening. Together, these capabilities make Genesis a trusted technical partner to co-create solutions that unlock climate finance.</t>
  </si>
  <si>
    <t>E Co Ltd</t>
  </si>
  <si>
    <t xml:space="preserve">E Co. brings over 25 years of experience supporting clients in achieving low-carbon, climate-resilient development, with a proven track record of designing and implementing over 500 assignments in 177+ countries. This extensive experience includes significant engagement with the Green Climate Fund (GCF), where E Co. has consistently demonstrated a deep understanding of delivering GCF readiness and a high success rate in delivery. We have a 99% success rate in unlocking climate finance which has led to the successful mobilisation of over USD 7.5 billion of climate finance from global climate funds, including the GCF, GEF and Adaptation Fund. Our strengths lie in our ability to provide tailored climate finance capacity-building, policy and regulatory framework enhancement, and climate investment design and implementation. We offer comprehensive support to all countries worldwide (working in English, French, Spanish, Portuguese, Arabic, and local experts via local experts), including assessments of NDA, DAEs, and line ministry capacities; the formulation, updating, and integration of NAPs, NDCs, and LTSs; and the development of bankable project notes, feasibility studies, and funding proposals. E Co. is your partner of choice for accelerating readiness outcomes because of our holistic understanding of climate funds, our agility in aligning with client needs, our collaborative approach to working with local experts, and our expertise in navigating the interplay of finance and broader contextual factors, making us uniquely positioned to deliver effective and sustainable climate solutions. </t>
  </si>
  <si>
    <t>Climate Policy Initiative, Inc.</t>
  </si>
  <si>
    <t>Climate Policy Initiative: Driving Climate Investment and Readiness with Finance-First Solutions
Climate Policy Initiative (CPI) is a global analysis and advisory organization that works at the critical intersection of climate finance and policy. With a team of over 180 experts across seven international offices, including a strong presence in emerging and developing economies, CPI supports governments, financial institutions, and businesses to design and implement climate strategies that deliver real-world impact.
 CPI provides technical support in tracking and improving finance flows to climate aligned projects, project pipeline development, and the design of financial instruments to enable the flow of climate finance. It combines the understanding of finance and policy with implementation expertise to support countries in strengthening their readiness for climate finance and delivering on national climate priorities. Governments and public institutions have regularly picked CPI to manage programs to enable climate finance. In 2016, CPI was selected as the Program Manager for US-India Clean Energy Finance (USICEF), a bilateral program between the US and Indian governments. In late 2023, it was chosen to serve as the secretariat for the Finance in Common Financial Innovation (FiCS) Lab to create a platform for public development banks to tackle barriers to private climate finance.  CPI has also informed global leaders of sustainable finance action by contributing to the G20 Sustainable Finance Working Group (SFWG) under successive G20 presidencies.
 As a trusted partner to governments, donors, and development finance institutions, CPI combines deep knowledge of sector and country contexts with the ability to convene diverse actors around shared climate goals. Our work on climate finance tracking and innovative financial instruments design through Global Innovation Lab for climate finance makes CPI an go to organization.
Our engagement in networks such as the Cities Climate Finance Leadership Alliance and the ClimateShot Investor Coalition facilitates knowledge exchange and stakeholder coordination.</t>
  </si>
  <si>
    <t>• Lot 2: Climate Investment Design and Implementation - Item2: (Private Sector Engagement)  &amp; Item 3 (Knowledge Management &amp; Learning)</t>
  </si>
  <si>
    <t>Adam Smith International Limited</t>
  </si>
  <si>
    <t xml:space="preserve">Adam Smith International (ASI) is an award-winning international development advisory firm delivering impact, value, and lasting change. We bring deep expertise in climate finance, adaptation and resilience, institutional strengthening, and policy advisory, built over three decades of supporting governments and markets to address evolving development challenges. We are active in over 40 countries in Africa, the Middle East, Asia-Pacific, and Latin America and we design and deliver programmes for development partners, multilateral funds and development banks, operating at the nexus of government, industry and finance.
Our core strengths in delivering GCF Readiness Support include strong technical advisory capabilities, programme management and design, broad local and global networks, in-depth understanding of political economy and risk, and extensive experience in complex contexts. We have a proven track record of strengthening institutions, reforming regulatory frameworks, and catalysing private sector growth to unlock climate finance and drive transformative action.
ASI’s Climate Change and Nature Practice has a programme portfolio valued at over £300 million to date, spanning finance, adaptation, energy transition, and nature-based solutions. Our project experience includes mobilising private climate investment in Nigeria, setting the conditions for sustainable infrastructure growth in Southeast Asia, building capacity in climate smart agricultural markets in Timor-Leste, developing green value chains in the DRC, greening financial systems in Pakistan, and guiding the energy transition in South Africa. Through an adaptive, locally-led approach focused on flexibility, impact and sustainability, ASI helps countries strengthen the foundations needed to mobilise climate finance at scale and deliver lasting readiness outcomes.
</t>
  </si>
  <si>
    <t xml:space="preserve">• Lot 1: Policy and Regulation - Item1: (Vulnerability and Resilience), Item2: (Private Sector Engagement) </t>
  </si>
  <si>
    <t>Frankfurt School of Finance and Management gGmbH</t>
  </si>
  <si>
    <t>Frankfurt School of Finance &amp; Management, jointly with International Centre for Environmental Management (ICEM) and SASA, build on long-term experience in establishing the foundation for climate action, including the development and implementation of essential policies and regulations, strategic pipeline planning, investment design and project development. The partners bring a track record in building institutional and staff capacities of several NDAs and AEs, supporting them to fulfil their responsibilities and functions, and mastering jointly the accreditation process and the development of the project and programming cycle. By applying an inclusive approach, the partners align to the needs of beneficiaries, build on local know how, and bring in international good practice and standards of technical solutions, impact assessments, data management and sustainable finance. The partners are specialized in bridging the financing gaps and creating synergies between the public and private sector to ensure that countries can address urgent climate risks and can fully utilize climate mitigation and adaptation opportunities, for instance, through the climate-nature nexus. Through regular engagements in readiness activities, the partners are familiar with the latest GCF standards and policies. Their experts working across Africa, Asia &amp; the Pacific, Eastern Europe, Central Asia, Middle East, Latin America &amp; the Caribbean can respond to local and regional requests in a timely way.</t>
  </si>
  <si>
    <t>Crowe Hussain Chaudhury &amp; Co</t>
  </si>
  <si>
    <r>
      <t xml:space="preserve">Crowe Pakistan is a trusted readiness delivery partner with proven expertise in bridging climate finance and private sector engagement to deliver scalable climate solutions. With over 75 years of experience and the global reach of the Crowe network (150 countries, 800 offices), we bring deep capability in climate finance, sustainability, financial innovation, and institutional capacity-building. Our track record spans policy alignment and readiness implementation across Asia, the Middle East, Africa, and beyond.
</t>
    </r>
    <r>
      <rPr>
        <b/>
        <sz val="11"/>
        <color theme="1"/>
        <rFont val="Aptos Narrow"/>
        <family val="2"/>
        <scheme val="minor"/>
      </rPr>
      <t>Our Strength in Readiness Delivery and Private Sector Support</t>
    </r>
    <r>
      <rPr>
        <sz val="11"/>
        <color theme="1"/>
        <rFont val="Aptos Narrow"/>
        <family val="2"/>
        <scheme val="minor"/>
      </rPr>
      <t xml:space="preserve">
Crowe Pakistan delivers end-to-end readiness support, with a focus on greening financial systems and engaging the private sector. We help organizations and institutions integrate climate principles, access finance, and align with global standards like the GHG Protocol, TCFD, and IFRS. Our expertise includes climate finance readiness, risk analytics, tech enabled impact measurement, and the design of innovative instruments such as sustainability-linked products and green taxonomies. Through advisory, capacity-building, and stakeholder engagement, we support scalable, finance-ready solutions aligned with national and global goals.
</t>
    </r>
    <r>
      <rPr>
        <b/>
        <sz val="11"/>
        <color theme="1"/>
        <rFont val="Aptos Narrow"/>
        <family val="2"/>
        <scheme val="minor"/>
      </rPr>
      <t>Why We Are a Relevant Partner:</t>
    </r>
    <r>
      <rPr>
        <sz val="11"/>
        <color theme="1"/>
        <rFont val="Aptos Narrow"/>
        <family val="2"/>
        <scheme val="minor"/>
      </rPr>
      <t xml:space="preserve">
We offer both strategic insight and operational delivery capability. With globally recognised climate and funding experts and team of 600+ diverse technical, financial and climate experts, our ability to design scalable, finance-ready solutions makes us a trusted partner. We are committed to inclusive, measurable climate action that bridges public and private interests to accelerate national and global climate ambitions.</t>
    </r>
  </si>
  <si>
    <t xml:space="preserve">• Lot 1: Policy and Regulation - Item2: (Private Sector Engagement) </t>
  </si>
  <si>
    <t>Intellecap Advisory Services Private Limited</t>
  </si>
  <si>
    <t xml:space="preserve">Intellecap, part of the Aavishkaar Group, is a global advisory firm specializing in developing and scaling social enterprise ecosystems, particularly focused on climate impact and finance in the global south. Our strengths in readiness delivery include end to end support for developing policy and regulatory frameworks, designing investment mechanisms, and building stakeholder capacity to create investment-ready funding proposals. We provide comprehensive support to countries by addressing climate change through mitigation and adaptation solutions, channelling capital to climate action, and creating enabling environments. Our ecosystem approach combines knowledge, capital, networks, and technology to support social innovations and address systemic barriers. Knowledge: We have a proven track record of advising over 300 clients globally, including government agencies, development finance institutions, and private sector partners. Intellecap has consulted and engaged with governments, entrepreneurs, enterprise support organizations, philanthropic organizations and development finance institutions across 70+ countries in the South and Central Asia, Africa and Latin America regions. Capital: We have mobilized more than US$ 2 billion into high-impact enterprises. Networks: Our Sankalp community has grown to over 100,000 stakeholders with a presence in 53+ countries, showcased over 2,300 Enterprises and connected to over 1000 investors.  Technology: Since inception, we have supported more than 10,000 early-stage and growth stage enterprises through our multiple programmes including industry first innovations and technology platforms like I3N, PRISM, Startup Wave, Sankalp Forum, CAIF and the Better Sanitation Collective. These make us a relevant partner for accelerating readiness outcomes, aligned with GCF’s strategic priorities and goals. </t>
  </si>
  <si>
    <t>BDO LLP</t>
  </si>
  <si>
    <t>BDO LLP (UK) is a leading member firm of the BDO Global network, which operates in over 160 countries. We offer specialised expertise in readiness delivery through high-quality advisory, assurance, capacity-building and technical assistance services and have a 40-year track record serving the public, private, and development sectors, including in climate-vulnerable regions. We support institutions at national and sub-national levels to strengthen governance and institutional systems, reform regulatory processes, and enhance their performance, results management, risk oversight and learning systems. 
We provide tailored support to both climate finance providers and recipient countries/entities – helping them design and operationalise climate finance strategies, establish institutional frameworks, mobilise public and private climate finance and strengthen capacity to implement adaptation and mitigation programmes. We also specialise in building results-based management frameworks, including the design of appropriate metrics to track impacts, and developing mechanisms for stakeholder engagement and coordination.
As a leading global accounting firm, we are trusted experts in climate-finance related standards and disclosures, including carbon reporting, and our global network provides us with an unparalleled oversight of the global landscape in this regard. We also have technical expertise in carbon accounting and innovative sustainable finance products.
As a trusted advisor to climate finance providers and recipients - including the GCF, CIF, NDC Partnership, bilateral donors and several climate-vulnerable countries - BDO is uniquely positioned to contribute to GCF and its members’ readiness objectives. Our context-specific, cross-sectoral approaches ensure that countries not only access climate finance but also use it effectively to drive transformative change.</t>
  </si>
  <si>
    <t>• Lot 1: Policy and Regulation - Item2: (Private Sector Engagement)  &amp; Item 3: (Knowledge Management &amp; Learning)</t>
  </si>
  <si>
    <t>GHD Limited</t>
  </si>
  <si>
    <t>GHD stands out as a+D20 partner for Green Climate Fund (GCF) projects, bringing a wealth of expertise and a robust approach to readiness support and project preparation delivery, particularly with policy and regulatory support for vulnerability and resilience in the Pacific and South East Asia. With over 90 years of experience, GHD has a track record in advising and supporting development solutions across water, energy, environment, and infrastructure sectors while aligning policy and regulatory requirements. Our commitment to sustainable development is evident through alignment with the UN Sustainable Development Goals and our science-based net-zero targets.
GHD's readiness delivery is characterized by our ability to provide tailored capacity-building programs, technical assistance, climate and infrastructure-related policy and regulatory advice, and innovative tools that empower local institutions and communities to lead their climate initiatives confidently. We specialize in crafting sustainable design solutions, urban climate resilience plans, and environmental, social, and governance frameworks. Our integrated cross-sectoral approach ensures that we address the unique needs of each country, fostering resilience and sustainability.
GHD has extensive experience working with bilateral agencies such as the Australian Department of Foreign Affairs and Trade (DFAT) and the New Zealand Ministry of Foreign Affairs and Trade (MFAT). This collaboration enhances our ability to provide comprehensive policy and regulatory support for vulnerability and resilience programs. Our work with DFAT includes projects like the Water for Women Fund and the PNG Transport Sector Support Program, which focus on adaptive water management, WASH service delivery, and transport sector support.
GHD's approach as a policy and regulatory partner for vulnerability and resilience programs or projects is comprehensive and multifaceted. It is enhanced through experience providing climate risk assessments and mitigations to proactively manage risk and strengthen project resilience, evaluating regulatory frameworks to ensure compliance, and cross-sectoral collaboration with diverse stakeholders for GFC-Funded, World Bank, and Asian Development Bank infrastructure and programs in water, energy, and community resilience projects. It is demonstrated through our understanding of local issues and community dynamics and interest in capacity building with the intent to increase the likelihood of community support and minimize potential conflicts as the project progresses. It is founded on data and analysis and extensive understanding of policy and regulatory frameworks as they apply to project readiness.
These aspects highlight GHD's robust approach to policy and regulatory support, ensuring that vulnerability and resilience programs are well-structured, compliant, and sustainable. Our commitment to community engagement is further demonstrated through our understanding of local issues and community dynamics. This practical understanding helps create solutions that are tailored to the unique needs of your project.</t>
  </si>
  <si>
    <t>Chemonics International Inc.</t>
  </si>
  <si>
    <t>Delivering Climate Mitigation, Adaptation, and Readiness Support for the Green Climate Fund
With 50 years of global experience across more than 100 countries, Chemonics will deliver impactful climate mitigation, adaptation, and readiness support for the Green Climate Fund (GCF). As a newly awarded Long-Term Agreement holder, Chemonics draws on its extensive network of in-country, regional, and international partners to provide inclusive, technically rigorous, and context-responsive services tailored to national priorities and local realities. Our climate policy and institutional readiness work supports NDAs and DAEs with NDC-aligned planning, climate governance, and improved access to finance. In investment design, Chemonics offers technical tools and approaches such as nature-based mitigation and adaptation solutions, MRV systems, blended finance strategies, and targeted vulnerability assessments adapted to national and subnational needs. To strengthen private sector engagement, we promote co-investment strategies and enabling environments including climate-smart lending mechanisms, renewable energy market frameworks, and public-private partnerships. We develop and manage outcome-oriented monitoring and evaluation systems like MECLAP that support adaptive management across complex climate finance portfolios. Chemonics has developed knowledge and learning platforms like ResilienceHub (a regional digital library for climate resilience tools), SaveIT (an interactive tool for household- and municipal-level energy investment planning), and CFIN (a global community of practice to improve access to and design of climate finance) that enhance institutional effectiveness and enable peer learning. Chemonics is deeply committed to locally grounded capacity building that integrates indigenous knowledge and a gender equity and social inclusion perspective across all initiatives. This holistic and collaborative approach empowers GCF stakeholders to unlock, design, and implement high-impact, climate-resilient development pathways that drive meaningful, sustainable changes.</t>
  </si>
  <si>
    <t>Asian Disaster Preparedness Center (ADPC)</t>
  </si>
  <si>
    <t>ADPC's strengths lie in its extensive experience of over 35 years in disaster risk reduction and climate resilience, coupled with a multidisciplinary approach that integrates science, policy, and practice. This ensures that readiness initiatives are based on rigorous data, risk analysis, inclusivity, and best practices through knowledge management and learning. 
Operating through three thematic departments (Risk Analytics and Climate Services, Risk Governance and Financing, and Preparedness and Climate Action) and the cross-cutting areas that focuse on Gender and Diversity, Disaster and Climate Innovations, and Regional and Transboundary Cooperation, ADPC supports governments in building and strengthening institutional capacity to integrate climate risk into development policy, planning, and financing instruments. It also promotes transboundary and regional cooperation through the Regional Consultative Committee (https://rccdm.net/).  
ADPC has worked with almost all major donors, including ADB, World Bank, Gates Foundation, USAID, NORAD, and Sida to implement various projects such as CARE for South Asia (http://sar-climate.adpc.net/), SERVIR Mekong (https://servir.adpc.net/), Asian Preparedness Partnership (https://app.adpc.net/), Urban Resilience to Climate Extremes in Southeast Asia (https://www.adpc.net/urce-norad/) and Innovation for Climate Resilience (https://www.adpc.net/icare/). By combining its comprehensive policies, frameworks, and multidisciplinary approaches to disaster risk reduction and climate resilience with strategic partnerships, knowledge management, learning, and a focus on capacity building, ADPC is well-positioned as a relevant partner for accelerating readiness outcomes in countries across the Asia Pacific region.</t>
  </si>
  <si>
    <t>• Lot 1: Policy and Regulation - Item1: (Vulnerability and Resilience) &amp; Item 3: (Knowledge Management &amp; Learning)
• Lot 2: Climate Investment Design and Implementation - Item1: (Vulnerability and Resilience)  &amp; Item 3 (Knowledge Management &amp; Learning)</t>
  </si>
  <si>
    <t xml:space="preserve">Education Development Center </t>
  </si>
  <si>
    <t xml:space="preserve">Education Development Center, Inc. (EDC) works globally at the nexus of youth education and workforce development, employment, and climate change to accelerate the transition to dynamic low carbon, green economies while supporting those most vulnerable to climate change. We provide in-country implementation and technical assistance in the most vulnerable communities in low income, fragile and/or conflict-affected countries. We partner with governments, private sector, and civil society to accelerate youth employment and entrepreneurship in green and blue economies. We co-design national solutions with positive “climate smart” employment results that are locally relevant and tailored to each economy for youth and vulnerable populations. We excel in supporting cost-effective, decentralized labor market information systems for the green economy to connect green job demand with supply of workers with the right skills, increasing productivity and unleashing investment. EDC brings to the GCF’s Readiness Program expertise supporting countries and communities to adapt to the economic, social, and ecological impact of climate change and related vulnerabilities. Our in-house technical staff and seasoned consultants have experience working from the global to hyper-local levels across 80 countries in Africa, the Asia Pacific, Latin America and the Caribbean, and Middle Eastern regions to address climate impacts through climate finance, development and implementation of nationally determined contributions, long-term low emission development strategies, climate vulnerability assessments, climate adaptation solutions in agriculture, fisheries, urban, and marine and coastal areas, water and natural resources management, energy, and nature-based solutions for infrastructure and built environment. We offer large-scale system design capacity for vulnerable populations in low-income countries. We provide technical assistance to countries to increase their climate resilience while also navigating local dynamics, including conflict. Local capacity strengthening is a core competency, and we have experience in project planning, development, and implementation in weaker capacity contexts to support those most vulnerable to climate change. This includes conducting gender and social inclusion analyses; community youth mapping; conflict analysis; localized labor market assessments; system mappings; and analyses of community resilience. We support data collection, analysis, and assessments for adaptive management; access to climate finance, including carbon credits; and stakeholder engagement inclusive of marginalized and vulnerable stakeholders. </t>
  </si>
  <si>
    <t>Asesoramiento Ambiental Estratégico (AAE)</t>
  </si>
  <si>
    <t>Asesoramiento Ambiental Estratégico (AAE) (https://www.aae.com.uy/) stands out as a strategic partner for GCF Readiness delivery, bringing over a decade of proven expertise in climate finance, policy and regulation, safeguards (https://www.aae.com.uy/safeguards-hub) , gender and institutional strengthening across 45 countries in Latin America, the Caribbean, Asia and Africa, with 90 successful projects and a global network of over 400 consultants. With hands-on experience supporting the GCF Secretariat and national stakeholders, AAE delivers a comprehensive, context-sensitive approach that combines technical excellence with inclusive, locally grounded solutions. 
AAE’s strengths include robust delivery across the following Readiness components: from vulnerability assessments and regulatory frameworks -nearly 60 frameworks carried out, including safeguards, gender and indigenous people-, to institutional capacity building and cross-sector collaboration, project pipeline development and private sector engagement -900 consultations carried out-, and the creation of knowledge products and peer-learning support. 
Also, AAE’s strengths include experience in project design -8 theories of change developed-, monitoring and evaluation -8 evaluations carried out- and in other related GCF strategic areas, such as health, food, and water security, energy generation and access and forests and land use -including 8 national REDD+ strategies-. With nearly 800 grants and 300 funded activities results frameworks related to adaptation and mitigation projects reviewed, 100 NAPs analyzed, and over 900 stakeholders trained—including NDAs, DAEs, and civil society—AAE accelerates readiness outcomes through tailored, regionally grounded solutions that advance transformational change, inclusion, and sustainability.</t>
  </si>
  <si>
    <t>Global Water Partnership Organisation (GWPO)</t>
  </si>
  <si>
    <t>The Global Water Partnership Organisation (GWPO) is a trusted GCF Readiness Delivery Partner, leveraging its presence in over 77 countries through 13 Regional Water Partnerships to strengthen policy, regulation, and investment planning for climate resilience. Since 2020, GWPO has strengthened GCF Readiness in Africa, Asia, Latin America, and the Balkans to enhance institutional capacities and strategic frameworks, including National Adaptation Plans (NAPs) and climate finance strategies. With a strong track record of strengthening climate finance readiness in fragile, conflict, and vulnerable contexts and in Least Developed Countries, GWPO is committed to ensuring that the most vulnerable populations and economies are not left behind. 
In partnership with the UNFCCC LDC Expert Group, GWPO developed the Water Supplement to the NAP Technical Guidelines (https://unfccc.int/sites/default/files/resource/GWP_NAP_Water_Supplement_EN.pdf), and with UNICEF, the Strategic Framework for WASH Climate Resilient Development (https://www.gwp.org/en/washclimateresilience/#:~:text=The%20Strategic%20Framework%20consists%20of,community%20resilience%20to%20climate%20change) – now applied across 80 countries and recommended by the GCF’s Sectoral Guide on Water Security (https://www.greenclimate.fund/document/sectoral-guide-water-security).
Over €2 billion in investments have been influenced by GWPO since 2014, through investment-ready water and climate projects, improved policies and investment planning, and strengthened institutional capacities. More than 200 governance improvements have been achieved, supporting water-related reforms in 90+ countries and 25 transboundary basins—resulting in stronger cross-sectoral governance, improved decision-making, and access to climate finance.
GWP’s support to countries to advance national and regional climate-resilient water investment pipelines integrates capacity-building, engages the private sector, while adopting a gender transformative approach through its OECD DAC Gender Equality Marker 2 (https://web-archive.oecd.org/temp/2024-02-06/369190-dac-gender-equality-marker.htm) programming, and facilitating peer exchange through South-South cooperation. GWPO’s IWRM Action Hub (https://iwrmactionhub.org/), with over 3,500 water professionals from 150+ countries, hosts 20+ Communities of Practice and a rich library of 1,800+ resources, tools, and case studies. Through the SDG 6 Support Programme (https://www.gwp.org/en/sdg6support/), in collaboration with UNEP-DHI, GWPO has assisted over 80 countries in monitoring and improving their integrated water resources management (IWRM) performance.
GWPO co-hosts the Associated Programme on Flood Management (APFM) (https://www.floodmanagement.info/) and the Integrated Drought Management Programme (IDMP) (https://www.droughtmanagement.info/) with WMO, which engage over 70 global and national partners across research and academia, civil society, and the private sector. These platforms support regional and national early warning systems and climate risk management. As an implementing partner to the NDC Partnership, GWPO also delivers technical assistance for NDC enhancement and implementation in Latin America, Africa, and Asia.
Through its distinctive combination of national, regional, and global presence, along with multi-stakeholder-driven action for water security and climate resilience, GWPO is uniquely positioned to support countries to deliver on their GCF Readiness needs — building the capacities of National Designated Authorities (NDAs) and Direct Access Entities (DAEs), strengthening policy and regulation, advancing national pipelines for climate-resilient water investments, engaging the private sector in climate finance, and enabling continuous knowledge management and learning.</t>
  </si>
  <si>
    <t>• Lot 1: Policy and Regulation - Item1: (Vulnerability and Resilience), Item2: (Private Sector Engagement)  &amp; Item 3: (Knowledge Management &amp; Learning)
• Lot 2: Climate Investment Design and Implementation - Item1: (Vulnerability and Resilience) &amp; Item 3 (Knowledge Management &amp; Learning)</t>
  </si>
  <si>
    <t>Global Water Partnership Southern Africa NPC</t>
  </si>
  <si>
    <t>Global Water Partnership Southern Africa Non-Profit Company (GWPSA NPC) delivers hands-on technical expertise to accelerate climate-resilient water security across Africa. Through a vast and diverse partnership network, GWPSA NPC works across national, regional, and pan-African levels—engaging water-influencing sectors with targeted, high-impact support that drives climate resilience.
With a strong legacy of collaboration, GWPSA NPC maintains strategic relationships with key continental and regional institutions, including the African Union Commission (AUC), African Union Development Agency – NEPAD (AUDA-NEPAD), River Basin Organisations, and Regional Economic Communities.
As the Continental Africa Water Investment Programme (AIP) facilitator and host of the GWP Africa Coordination Unit, GWPSA NPC has worked with African countries for over two decades, leading efforts in climate adaptation planning and implementation. Since becoming an official GCF Delivery Partner in 2023, GWPSA NPC has supported more than 16 African countries in building vulnerability and resilience and advancing climate investment design and implementation by strengthening the capacity of National Designated Authorities (NDAs) and Direct Access Entities (DAEs), refining strategic climate resilience frameworks, advancing a cutting-edge continental knowledge platform, and mobilising investment-ready climate resilient project pipelines.
GWPSA NPC’s country-driven approach has delivered tangible results, evidenced by the development of Zambia’s National Adaptation Plan and the successful rollout of the AUC Multi-Country Readiness Project. By working through its Country Water Partnership network, GWPSA NPC ensures locally anchored capacity building, stakeholder ownership, and long-term sustainability.
Uniquely positioned at the intersection of policy, finance, and implementation, GWPSA NPC is the go-to partner for governments and institutions aiming to build national capacity for climate adaptation and Readiness; strengthen climate finance programming of NDAs and DAEs; accelerate investment in climate-resilient water security; and enhance learning and knowledge sharing in Africa.</t>
  </si>
  <si>
    <t>International Food Policy Research Institute (IFPRI)</t>
  </si>
  <si>
    <r>
      <t>The following highlights IFPRI’s unique strengths for readiness delivery in area 1.3; describes the types of support we can provide; and why we are an ideal partner in this area:
1)</t>
    </r>
    <r>
      <rPr>
        <u/>
        <sz val="11"/>
        <color theme="1"/>
        <rFont val="Aptos Narrow"/>
        <family val="2"/>
        <scheme val="minor"/>
      </rPr>
      <t>Unique strengths</t>
    </r>
    <r>
      <rPr>
        <sz val="11"/>
        <color theme="1"/>
        <rFont val="Aptos Narrow"/>
        <family val="2"/>
        <scheme val="minor"/>
      </rPr>
      <t>: IFPRI is a global leader in systems analyses across climate change, gender and food systems, including the co-development of frameworks, knowledge platforms, policies and institutions, synthesis products and capacity sharing. IFPRI is supporting several knowledge networks and communities of practice to strengthen the evidence base and quality of climate action in low- and middle-income countries (LMICs). IFPRI is also a world-leader in analyses of adaptation and mitigation action using economy-wide and other modeling tools, and in assessing the impacts of adaptation and mitigation action using mixed methods. For this, IFPRI is engaging with government actors, NGOs, Indigenous Peoples, private sector actors and multilateral agencies.
2)</t>
    </r>
    <r>
      <rPr>
        <u/>
        <sz val="11"/>
        <color theme="1"/>
        <rFont val="Aptos Narrow"/>
        <family val="2"/>
        <scheme val="minor"/>
      </rPr>
      <t>Types of support</t>
    </r>
    <r>
      <rPr>
        <sz val="11"/>
        <color theme="1"/>
        <rFont val="Aptos Narrow"/>
        <family val="2"/>
        <scheme val="minor"/>
      </rPr>
      <t>: IFPRI co-implements supporting research and impact assessments for effective and equitable NDC/NAP/LTS development; co-develops capacity needs assessments and co-designs and co-implements training activities; has developed effective frameworks that support equitable climate action, and is a global leader in the analysis of equity outcomes using multiple analytical and modeling tools; manages knowledge platforms and actor networks to drive climate action; and develops evidence-based synthesis and other communications products for policy and institutional advocacy.
3)</t>
    </r>
    <r>
      <rPr>
        <u/>
        <sz val="11"/>
        <color theme="1"/>
        <rFont val="Aptos Narrow"/>
        <family val="2"/>
        <scheme val="minor"/>
      </rPr>
      <t>Ideal partner</t>
    </r>
    <r>
      <rPr>
        <sz val="11"/>
        <color theme="1"/>
        <rFont val="Aptos Narrow"/>
        <family val="2"/>
        <scheme val="minor"/>
      </rPr>
      <t>: IFPRI is an ideal GCF readiness and PPF partner, based on 50 years of deep trust building and close engagement with partners in LMICs in the agri-food systems space operating through 15 LMIC offices and with activities in more than 80 countries; achieving tangible results for increased climate, water, energy, land and food systems resilience. For other areas, we partner with other short-listed firms.</t>
    </r>
  </si>
  <si>
    <t>• Lot 1: Policy and Regulation - Item 3: (Knowledge Management &amp; Learning)</t>
  </si>
  <si>
    <t>Oxford Policy Management</t>
  </si>
  <si>
    <t>Our consortium offers unique strengths in Readiness delivery, leveraging a global team of over 2,000 professionals with deep technical expertise across all GCF strategic impact areas and specialized capabilities in climate finance, project development, and governance. This equips us to effectively support countries in strengthening national institutions, advancing country programs, and promoting knowledge sharing. We bring a proven track record of formulating climate policies and regulations (aligned with NDCs, NAPs, and LTSs), supporting Accredited Entities in developing project pipelines, and delivering technical assistance throughout the project lifecycle. Our extensive experience working with the GCF ensures familiarity with its standards and processes. For instance, DT Global has supported Pacific Island Countries to access climate finance for critical adaptation and mitigation projects through the USAID Climate Ready program. OPM has assisted the Government of Nepal in reforming policies for low-carbon growth and climate finance, and supported the Government of Odisha to develop India’s first successful GCF program. OneWorld has mobilized funds for renewable energy projects in South African rural municipalities, and Cadmus has evaluated green financing options for Papua New Guinea. We excel in developing investment-ready projects, conducting feasibility studies, and integrating gender-responsive approaches, as demonstrated by OPM's development of a Gender Equality, Disability, and Social Inclusion (GEDSI) strategy for DFAT's climate program in Vietnam. Our consortium provides comprehensive support, from policy formulation and capacity assessment to project design, implementation, and stakeholder engagement. This extensive and varied experience, coupled with our flexibility and responsiveness to evolving country needs, makes us a highly relevant partner for accelerating readiness outcomes.</t>
  </si>
  <si>
    <t>Environment and Sustainable Development Unit (ESDU)</t>
  </si>
  <si>
    <t>The Environment and Sustainable Development Unit (ESDU) at the American University of Beirut (AUB) has more than 20 years of practical experience developing and executing community-driven, climate-resilient projects throughout Lebanon and the MENA area. ESDU provides specialized assistance in climate investment design that is suited to low-capacity and vulnerable settings. It is a major participant in food security and systems mapping, circular economy integration, and WEF nexus resource management. Its demonstrated expertise in organic farming, sustainable land use, food safety, capacity building, and AI-enabled food systems innovation gives national stakeholders useful tools to scale readiness initiatives. A dedication to just transition and social equity is evident in ESDU's award-winning projects, living labs, and inclusive planning procedures, particularly concerning women, refugees, and MSMEs. Through robust regional networks, organized M&amp;E, and fruitful partnerships with GCF-aligned partners, ESDU stands as a relevant and strategic partner to accelerate readiness delivery and foster transformative, locally grounded climate action.</t>
  </si>
  <si>
    <t>AAN Associates</t>
  </si>
  <si>
    <t xml:space="preserve">Let us begin with candid admission that it was indeed difficult to keep it short yet comprehensive. For readiness delivery, our strengths lie in: extensive (almost 15 years) experience of working with public sector entities (the potential NDAs) in over 26 countries (Asia Pacific, Middle East and Africa); cultivating public sector ownership and trust; building technical and operational capacities that last; quickly mobilising teams by leveraging extensive data base of global Experts and Partners (comprising think tanks, universities and centre of excellence, consulting entities, non-profit and others); and time-tested project management systems and staff (in the form of Project Management Office); commitment to services excellence (see profile for awards and distinctions), collecting data through GIS based technology (remote sensing) and levering machine learning and artificial intelligence (AI) for cost and time efficiencies. 
We can offer all LOT 1, 2 and 3 services and particular strengths lie in: organisational and system diagnostics, re-alignment and strengthening (including accreditation); policy and strategy formulation; concept and proposal development; M&amp;E systems strengthening and implementation (including digital and AI driven system); integrating human centred design &amp; community engagement/participation; private sector engagement and integration of cross cutting priorities &amp; cross sector inter-linages – equity, rights, gender, nutrition, WASH, etc.). 
Though partly covered above, our relevance for readiness delivery is evident from: our experience, global footprint and coverage; network of experts and partners; robust project management practices; and PMO expertise; AI driven processes; and demonstrated track of producing high quality work acknowledged globally. </t>
  </si>
  <si>
    <t>Société d’Expertise Comptable DIARRA (SEC DIARRA)</t>
  </si>
  <si>
    <t>The SEC DIARRA–SSA consortium combines two distinct yet highly complementary areas of expertise essential for the effective and scalable delivery of GCF Readiness support.
SEC DIARRA is one of Africa’s longest-established audit and advisory firms, with offices in Mali, across the continent, and in France. The firm brings decades of experience in fiduciary risk management, financial oversight, and regulatory compliance. Its pan African footprint and extensive work with public institutions and development partners enables the consortium to deliver more than just effective Readiness support—it will also contributes to the development of institutional systems for transparent and accountable financial governance. This approach is designed to help countries progressively manage Readiness resources independently and sustainably over time.
Sustainable Solutions for Africa (SSA), a nonprofit organization specializing in climate finance, complements SEC DIARRA, offering end-to-end expertise across the full GCF project cycle—including Readiness, Project Preparation Facility (PPF), funding proposal development, and implementation support. SSA operates across a broad spectrum, from climate strategy and policy formulation to financial structuring and project execution. It has supported National Designated Authorities (NDAs), Direct Access Entities (DAEs), and national institutions in over 30 countries, particularly in Africa and in Least Developed Countries (LDCs), with a focus on fragile and data-scarce environments. SSA’s integrated approach—linking climate science, public policy, and investment planning—has proven effective in strengthening country systems and unlocking finance at scale.
The consortium provides targeted support under Lots 1.1, 1.2, 1.3, 2.1, 2.2 and 2.3, including the development of inclusive policy and regulatory frameworks, pipeline design, private sector engagement, and the creation of peer learning and knowledge platforms. A core strength lies in its ability to translate policy into practical tools and institutional processes that are locally anchored and sustainable. With a multilingual team of more than 90 professionals and operational presence across Africa, the consortium is well positioned to support the GCF’s 2024–2027 strategy by delivering context-specific, results-oriented Readiness outcomes.</t>
  </si>
  <si>
    <t>National Rural Support Programme (NRSP)</t>
  </si>
  <si>
    <t xml:space="preserve">NRSP brings over three decades of experience in community-driven development, institutional capacity building, and climate finance. As Pakistan’s first nationally accredited Direct Access Entity to the GCF, NRSP has implemented more than 1,000 projects worth over USD 700 million, including nearly 50 climate-related initiatives valued at USD 100 million. Its credibility is reinforced by institutional assessments from USAID, EU, GCF, and others. NRSP’s proven ability to work across 80 districts in Pakistan, and strong partnerships across South Asia, with deep community reach and long-standing partnerships with government agencies, positions it as a low-risk, high-impact delivery partner for readiness support. 
Leveraging close ties with federal and provincial governments, including the Ministry of Climate Change, and strong in-house technical capacity, NRSP offers policy support rooted in regulatory frameworks, climate risk analysis, and inclusive planning. It integrates conflict-sensitive and gender-responsive approaches while ensuring access to vulnerable populations through its extensive community network and three-tiered institutional structure for community outreach. Through its specialised climate finance facility, NRSP has been building a pipeline of climate mitigation and adaptation initiatives across Pakistan, and in doing so have identified essential policy framework and knowledge gaps. As a result, a key function of this specialised facility has been bridging these gaps through supporting data collaboration and providing policy recommendations in concurrence with the development of concepts and proposals.  
NRSP’s demonstrated success in mobilizing over USD 60 million in climate finance in a range of initiatives and guiding policies that reflect both climate science and local realities ensures that it is not only an implementer but also a strategic partner. NRSP is already in various partnerships with the Ministry of Climate Change, UNEP, and other public and private sector entities, providing technical capacity building for accessing climate finance, and building institutional expertise through the exchange of knowledge. With access to conflict-affected and climate-vulnerable regions, strong public-private partnerships, and a track record in mainstreaming resilience across sectors, from WASH to climate-smart agriculture, NRSP offers scalable, policy-linked solutions aligned with GCF goals. </t>
  </si>
  <si>
    <t>McKinsey, Inc.</t>
  </si>
  <si>
    <t xml:space="preserve">Operating in more than 65 countries, McKinsey has a broad global footprint that allows us to serve organizations in diverse regions and sectors. Our extensive network includes over 130 
offices worldwide, ensuring that we are well positioned to understand and address local nuances while applying global best practices. This global presence enables us to facilitate 
cross-border collaborations and share insights that are crucial for tackling the complex nature of climate challenges. We have experience providing end-to-end support to countries and 
regions on the design and implementation of their national natural capital and nature commitments, per the United Nations Global Biodiversity Framework, adopted at COP15 in 
December 2022. We also partner with nongovernmental organizations to help expand placebased and Indigenous-led conservation areas, maximizing socioeconomic benefits for local 
communities.
In addition to partnering with organizations to strategize and implement climate adaptation and mitigation solutions, we also provide thought leadership and contribute to flagship 
publications. We publish topics ranging from voluntary carbon markets to coastal and oceanic climate action. A recent example is our article “Nature in the balance: What companies can do to restore natural capital”, where we defined natural capital depletion across 9 categories. 
We found that while Agriculture is the largest contributor to exceeding planetary boundaries, the sector also has the largest opportunity to address depletion in biodiversity, freshwater, 
and nutrients by deploying innovative techniques like regenerative agriculture and agroforestry. In 2021, we also collaborated with the World Economic Forum (WEF) to publish 
the report ‘Why investing in nature is key to climate mitigation’ which explored the role that Natural Climate Solutions (NCS) can play in addressing (1) the accelerating destruction of 
nature and (2) climate change. </t>
  </si>
  <si>
    <t>The United Nations Educational, Scientific and Cultural Organization (UNESCO) has been established on November 16, 1945, in the wake of World War II to support international cooperation. As a specialized agency of the United Nations, UNESCO operates with the mission of fostering peace and security through collaboration in education, science, culture, and communication. With 194 Member States and 12 Associate Members, UNESCO’s influence spans the globe, making it a pivotal player in addressing global challenges, including 
climate change and promoting sustainable development.
UNESCO coverage and National Commissions to support GCF Operating from its headquarters in Paris, France, UNESCO extends its reach through more than 53 field offices 
and institutes worldwide:
. Even in fragile and conflict-sensitive countries and regions, UNESCO is present to support local populations in reducing vulnerabilities driven by both climate and non-climate factors including through actions to advance the UN 2030 Agenda for Sustainable Development, Paris Agreement and Sendai 
Disaster Risk Reduction framework. These offices are strategically located to cover various regions and 
countries, ensuring broad and effective reach. Some key locations of UNESCO field offices include:
• Africa: Abidjan (Côte d’Ivoire), Abuja (Nigeria), Accra (Ghana), Addis Ababa (Ethiopia), Bamako(Mali), Brazzaville (Republic of the Congo), Dakar (Senegal), Dar es Salaam (Tanzania), Harare(Zimbabwe), Juba (South Sudan), Khartoum (Sudan), Maputo (Mozambique), Nairobi (Kenya)
• Arab States: Amman (Jordan), Baghdad (Iraq), Beirut (Lebanon), Cairo (Egypt), Doha (Qatar) 
• Asia and the Pacific: Almaty (Kazakhstan), Bangkok (Thailand), Dhaka (Bangladesh), Hanoi(Vietnam), Islamabad (Pakistan), Jakarta (Indonesia), Kabul (Afghanistan), Kathmandu (Nepal), Suva (Fiji), New Delhi (India)
• Latin America and the Caribbean: Brasilia (Brazil), Guatemala (Guatemala), Havana (Cuba), Port-auPrince (Haiti), Kingston (Jamaica), Montevideo (Uruguay), Quito (Ecuador)UNESCO’s expertise is vast and multifaceted. In education, it champions inclusive and equitable quality education and lifelong learning opportunities for all. Its work in the natural sciences advances scientific knowledge and fosters innovation to tackle pressing issues such as climate change, biodiversity loss, and water 
scarcity. The organization also promotes social inclusion, human rights, and ethical standards on climate change,science and technology through its social and human sciences programs. In the realm of culture, UNESCO is dedicated to protecting and promoting cultural heritage and diversity. Additionally, it enhances freedom of 
expression, media development, and access to information through its communication and information 
initiatives.
UNESCO’s programs are deeply involved in addressing climate change, significantly contributing to the GCF eight result areas and aiding in the achievement of GCF’s Strategic Plan for 2024-2027. With a long history of supporting Member States in developing and implementing climate education, scientific programmes, the protection of culture and heritages, as well as the meaningful engagement of young people, UNESCO’s expertise is invaluable. This support helps GCF achieve its goal of assisting developing countries in implementing the 
UNFCCC objectives and Paris Agreement by ensuring that local communities and stakeholders, including young people, understand climate change and the necessity of climate action.</t>
  </si>
  <si>
    <t>Lot 1: Policy and Regulation,
Lot Item 1: Vulnerability and Resilience 
Lot Item 3: Knowledge Management and Learning 
Lot 2: Climate Investment Design and Implementation,
Lot Item 1: Vulnerability and Resilience, 
Lot Item 3: Knowledge Management and Learning.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</si>
</sst>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409]d/mmm/yyyy;@"/>
  </numFmts>
  <fonts count="10" x14ac:knownFonts="1">
    <font>
      <sz val="11"/>
      <color theme="1"/>
      <name val="Aptos Narrow"/>
      <family val="2"/>
      <scheme val="minor"/>
    </font>
    <font>
      <sz val="12"/>
      <color theme="1"/>
      <name val="Aptos Display"/>
      <family val="2"/>
      <scheme val="major"/>
    </font>
    <font>
      <b/>
      <sz val="11"/>
      <color theme="1"/>
      <name val="Aptos Narrow"/>
      <family val="2"/>
      <scheme val="minor"/>
    </font>
    <font>
      <b/>
      <sz val="11"/>
      <color rgb="FF000000"/>
      <name val="Aptos Narrow"/>
      <family val="2"/>
      <scheme val="minor"/>
    </font>
    <font>
      <b/>
      <sz val="12"/>
      <color theme="1"/>
      <name val="Aptos Narrow"/>
      <family val="2"/>
      <scheme val="minor"/>
    </font>
    <font>
      <u/>
      <sz val="11"/>
      <color theme="1"/>
      <name val="Aptos Narrow"/>
      <family val="2"/>
      <scheme val="minor"/>
    </font>
    <font>
      <i/>
      <sz val="11"/>
      <color theme="1"/>
      <name val="Aptos Narrow"/>
      <family val="2"/>
      <scheme val="minor"/>
    </font>
    <font>
      <u/>
      <sz val="11"/>
      <color theme="10"/>
      <name val="Aptos Narrow"/>
      <family val="2"/>
      <scheme val="minor"/>
    </font>
    <font>
      <b/>
      <sz val="10"/>
      <color rgb="FF000000"/>
      <name val="Aptos Display"/>
      <family val="2"/>
      <scheme val="major"/>
    </font>
    <font>
      <b/>
      <sz val="11"/>
      <color rgb="FF000000"/>
      <name val="Aptos Display"/>
      <family val="2"/>
      <scheme val="major"/>
    </font>
  </fonts>
  <fills count="11">
    <fill>
      <patternFill patternType="none"/>
    </fill>
    <fill>
      <patternFill patternType="gray125"/>
    </fill>
    <fill>
      <patternFill patternType="solid">
        <fgColor theme="0" tint="-4.9989318521683403E-2"/>
        <bgColor indexed="64"/>
      </patternFill>
    </fill>
    <fill>
      <patternFill patternType="solid">
        <fgColor theme="9" tint="0.79998168889431442"/>
        <bgColor indexed="64"/>
      </patternFill>
    </fill>
    <fill>
      <patternFill patternType="solid">
        <fgColor theme="2"/>
        <bgColor indexed="64"/>
      </patternFill>
    </fill>
    <fill>
      <patternFill patternType="solid">
        <fgColor theme="9" tint="0.39997558519241921"/>
        <bgColor indexed="64"/>
      </patternFill>
    </fill>
    <fill>
      <patternFill patternType="solid">
        <fgColor theme="3" tint="0.499984740745262"/>
        <bgColor indexed="64"/>
      </patternFill>
    </fill>
    <fill>
      <patternFill patternType="solid">
        <fgColor theme="9" tint="0.59999389629810485"/>
        <bgColor indexed="64"/>
      </patternFill>
    </fill>
    <fill>
      <patternFill patternType="solid">
        <fgColor theme="3" tint="0.89999084444715716"/>
        <bgColor indexed="64"/>
      </patternFill>
    </fill>
    <fill>
      <patternFill patternType="solid">
        <fgColor theme="3" tint="0.749992370372631"/>
        <bgColor indexed="64"/>
      </patternFill>
    </fill>
    <fill>
      <patternFill patternType="solid">
        <fgColor theme="0"/>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indexed="64"/>
      </right>
      <top style="thin">
        <color rgb="FF000000"/>
      </top>
      <bottom/>
      <diagonal/>
    </border>
    <border>
      <left style="thin">
        <color rgb="FF000000"/>
      </left>
      <right style="thin">
        <color indexed="64"/>
      </right>
      <top/>
      <bottom style="thin">
        <color rgb="FF000000"/>
      </bottom>
      <diagonal/>
    </border>
    <border>
      <left style="thin">
        <color indexed="64"/>
      </left>
      <right/>
      <top style="thin">
        <color indexed="64"/>
      </top>
      <bottom style="thin">
        <color indexed="64"/>
      </bottom>
      <diagonal/>
    </border>
  </borders>
  <cellStyleXfs count="2">
    <xf numFmtId="0" fontId="0" fillId="0" borderId="0"/>
    <xf numFmtId="0" fontId="7" fillId="0" borderId="0" applyNumberFormat="0" applyFill="0" applyBorder="0" applyAlignment="0" applyProtection="0"/>
  </cellStyleXfs>
  <cellXfs count="74">
    <xf numFmtId="0" fontId="0" fillId="0" borderId="0" xfId="0"/>
    <xf numFmtId="0" fontId="0" fillId="0" borderId="0" xfId="0" applyAlignment="1">
      <alignment horizontal="center" vertical="center"/>
    </xf>
    <xf numFmtId="0" fontId="0" fillId="0" borderId="1" xfId="0" applyBorder="1" applyAlignment="1">
      <alignment horizontal="center" vertical="center"/>
    </xf>
    <xf numFmtId="0" fontId="3" fillId="0" borderId="1" xfId="0" applyFont="1" applyBorder="1" applyAlignment="1">
      <alignment horizontal="left" vertical="center"/>
    </xf>
    <xf numFmtId="0" fontId="0" fillId="0" borderId="1" xfId="0" applyBorder="1" applyAlignment="1">
      <alignment horizontal="left" vertical="center" wrapText="1"/>
    </xf>
    <xf numFmtId="0" fontId="2" fillId="0" borderId="0" xfId="0" applyFont="1" applyAlignment="1">
      <alignment horizontal="left" vertical="center"/>
    </xf>
    <xf numFmtId="0" fontId="2" fillId="0" borderId="1" xfId="0" applyFont="1" applyBorder="1" applyAlignment="1">
      <alignment horizontal="left" vertical="center"/>
    </xf>
    <xf numFmtId="0" fontId="2" fillId="0" borderId="1" xfId="0" applyFont="1" applyBorder="1" applyAlignment="1">
      <alignment horizontal="center" vertical="center"/>
    </xf>
    <xf numFmtId="0" fontId="4" fillId="0" borderId="1" xfId="0" applyFont="1" applyBorder="1" applyAlignment="1">
      <alignment horizontal="left" vertical="center"/>
    </xf>
    <xf numFmtId="0" fontId="0" fillId="0" borderId="2" xfId="0" applyBorder="1" applyAlignment="1">
      <alignment horizontal="left" vertical="center" wrapText="1"/>
    </xf>
    <xf numFmtId="0" fontId="4" fillId="0" borderId="2" xfId="0" applyFont="1" applyBorder="1" applyAlignment="1">
      <alignment horizontal="center" vertical="center"/>
    </xf>
    <xf numFmtId="0" fontId="4" fillId="0" borderId="6" xfId="0" applyFont="1" applyBorder="1" applyAlignment="1">
      <alignment horizontal="left" vertical="center"/>
    </xf>
    <xf numFmtId="0" fontId="4" fillId="0" borderId="5" xfId="0" applyFont="1" applyBorder="1" applyAlignment="1">
      <alignment horizontal="left" vertical="center"/>
    </xf>
    <xf numFmtId="0" fontId="4" fillId="0" borderId="5" xfId="0" applyFont="1" applyBorder="1" applyAlignment="1">
      <alignment horizontal="left" vertical="center" wrapText="1"/>
    </xf>
    <xf numFmtId="164" fontId="0" fillId="0" borderId="1" xfId="0" applyNumberFormat="1" applyBorder="1" applyAlignment="1">
      <alignment horizontal="left" vertical="center" wrapText="1"/>
    </xf>
    <xf numFmtId="164" fontId="0" fillId="0" borderId="1" xfId="0" applyNumberFormat="1" applyBorder="1" applyAlignment="1">
      <alignment vertical="center" wrapText="1"/>
    </xf>
    <xf numFmtId="0" fontId="2" fillId="0" borderId="1" xfId="0" applyFont="1" applyBorder="1" applyAlignment="1">
      <alignment horizontal="left" vertical="center" wrapText="1"/>
    </xf>
    <xf numFmtId="0" fontId="0" fillId="0" borderId="1" xfId="0" applyBorder="1"/>
    <xf numFmtId="0" fontId="8" fillId="3" borderId="1" xfId="0" applyFont="1" applyFill="1" applyBorder="1" applyAlignment="1">
      <alignment horizontal="center" vertical="center" wrapText="1"/>
    </xf>
    <xf numFmtId="0" fontId="1" fillId="2" borderId="1" xfId="0" applyFont="1" applyFill="1" applyBorder="1" applyAlignment="1">
      <alignment horizontal="center" vertical="center"/>
    </xf>
    <xf numFmtId="0" fontId="1" fillId="0" borderId="1" xfId="0" applyFont="1" applyBorder="1" applyAlignment="1">
      <alignment horizontal="center" vertical="center"/>
    </xf>
    <xf numFmtId="0" fontId="8" fillId="5" borderId="1" xfId="0" applyFont="1" applyFill="1" applyBorder="1" applyAlignment="1">
      <alignment horizontal="center" vertical="center" wrapText="1"/>
    </xf>
    <xf numFmtId="0" fontId="8" fillId="6" borderId="1" xfId="0" applyFont="1" applyFill="1" applyBorder="1" applyAlignment="1">
      <alignment horizontal="center" vertical="center" wrapText="1"/>
    </xf>
    <xf numFmtId="0" fontId="7" fillId="3" borderId="1" xfId="1" applyFill="1" applyBorder="1"/>
    <xf numFmtId="0" fontId="0" fillId="5" borderId="1" xfId="0" applyFill="1" applyBorder="1"/>
    <xf numFmtId="0" fontId="0" fillId="6" borderId="1" xfId="0" applyFill="1" applyBorder="1"/>
    <xf numFmtId="0" fontId="0" fillId="7" borderId="1" xfId="0" applyFill="1" applyBorder="1"/>
    <xf numFmtId="0" fontId="0" fillId="3" borderId="1" xfId="0" applyFill="1" applyBorder="1"/>
    <xf numFmtId="0" fontId="0" fillId="3" borderId="3" xfId="0" applyFill="1" applyBorder="1"/>
    <xf numFmtId="0" fontId="8" fillId="8" borderId="1" xfId="0" applyFont="1" applyFill="1" applyBorder="1" applyAlignment="1">
      <alignment horizontal="center" vertical="center" wrapText="1"/>
    </xf>
    <xf numFmtId="0" fontId="0" fillId="8" borderId="1" xfId="0" applyFill="1" applyBorder="1"/>
    <xf numFmtId="0" fontId="8" fillId="9" borderId="1" xfId="0" applyFont="1" applyFill="1" applyBorder="1" applyAlignment="1">
      <alignment horizontal="center" vertical="center" wrapText="1"/>
    </xf>
    <xf numFmtId="0" fontId="0" fillId="9" borderId="1" xfId="0" applyFill="1" applyBorder="1"/>
    <xf numFmtId="0" fontId="8" fillId="7" borderId="1" xfId="0" applyFont="1" applyFill="1" applyBorder="1" applyAlignment="1">
      <alignment horizontal="center" vertical="center" wrapText="1"/>
    </xf>
    <xf numFmtId="0" fontId="0" fillId="3" borderId="2" xfId="0" applyFill="1" applyBorder="1"/>
    <xf numFmtId="0" fontId="0" fillId="8" borderId="2" xfId="0" applyFill="1" applyBorder="1"/>
    <xf numFmtId="0" fontId="2" fillId="4" borderId="1" xfId="0" applyFont="1" applyFill="1" applyBorder="1" applyAlignment="1">
      <alignment horizontal="center"/>
    </xf>
    <xf numFmtId="0" fontId="7" fillId="2" borderId="1" xfId="1" applyFill="1" applyBorder="1" applyAlignment="1">
      <alignment vertical="center" wrapText="1"/>
    </xf>
    <xf numFmtId="0" fontId="4" fillId="4" borderId="1" xfId="0" applyFont="1" applyFill="1" applyBorder="1" applyAlignment="1">
      <alignment horizontal="center" vertical="center"/>
    </xf>
    <xf numFmtId="0" fontId="4" fillId="4" borderId="1" xfId="0" applyFont="1" applyFill="1" applyBorder="1" applyAlignment="1">
      <alignment horizontal="left" vertical="center"/>
    </xf>
    <xf numFmtId="0" fontId="0" fillId="6" borderId="9" xfId="0" applyFill="1" applyBorder="1"/>
    <xf numFmtId="0" fontId="7" fillId="0" borderId="1" xfId="1" applyBorder="1" applyAlignment="1">
      <alignment vertical="center" wrapText="1"/>
    </xf>
    <xf numFmtId="0" fontId="0" fillId="0" borderId="5" xfId="0" applyBorder="1" applyAlignment="1">
      <alignment horizontal="center" vertical="center"/>
    </xf>
    <xf numFmtId="0" fontId="2" fillId="0" borderId="5" xfId="0" applyFont="1" applyBorder="1" applyAlignment="1">
      <alignment horizontal="left" vertical="center"/>
    </xf>
    <xf numFmtId="0" fontId="0" fillId="0" borderId="5" xfId="0" applyBorder="1" applyAlignment="1">
      <alignment vertical="top" wrapText="1"/>
    </xf>
    <xf numFmtId="0" fontId="2" fillId="4" borderId="5" xfId="0" applyFont="1" applyFill="1" applyBorder="1"/>
    <xf numFmtId="0" fontId="0" fillId="0" borderId="5" xfId="0" applyBorder="1" applyAlignment="1">
      <alignment horizontal="left" vertical="top" wrapText="1"/>
    </xf>
    <xf numFmtId="0" fontId="7" fillId="4" borderId="1" xfId="1" applyFill="1" applyBorder="1" applyAlignment="1">
      <alignment vertical="center" wrapText="1"/>
    </xf>
    <xf numFmtId="0" fontId="7" fillId="10" borderId="1" xfId="1" applyFill="1" applyBorder="1" applyAlignment="1">
      <alignment vertical="center" wrapText="1"/>
    </xf>
    <xf numFmtId="0" fontId="2" fillId="0" borderId="5" xfId="0" applyFont="1" applyBorder="1" applyAlignment="1">
      <alignment horizontal="left" vertical="center" wrapText="1"/>
    </xf>
    <xf numFmtId="0" fontId="0" fillId="5" borderId="2" xfId="0" applyFill="1" applyBorder="1"/>
    <xf numFmtId="0" fontId="0" fillId="0" borderId="5" xfId="0" applyBorder="1" applyAlignment="1">
      <alignment horizontal="left" vertical="center" wrapText="1"/>
    </xf>
    <xf numFmtId="0" fontId="0" fillId="0" borderId="5" xfId="0" applyBorder="1" applyAlignment="1">
      <alignment vertical="center" wrapText="1"/>
    </xf>
    <xf numFmtId="0" fontId="2" fillId="0" borderId="0" xfId="0" applyFont="1" applyAlignment="1">
      <alignment vertical="center"/>
    </xf>
    <xf numFmtId="0" fontId="9" fillId="3" borderId="1" xfId="0" applyFont="1" applyFill="1" applyBorder="1" applyAlignment="1">
      <alignment horizontal="center" vertical="center"/>
    </xf>
    <xf numFmtId="0" fontId="9" fillId="8" borderId="1" xfId="0" applyFont="1" applyFill="1" applyBorder="1" applyAlignment="1">
      <alignment horizontal="center" vertical="center"/>
    </xf>
    <xf numFmtId="0" fontId="0" fillId="0" borderId="2" xfId="0" applyBorder="1" applyAlignment="1">
      <alignment horizontal="center" vertical="center"/>
    </xf>
    <xf numFmtId="0" fontId="0" fillId="0" borderId="4" xfId="0" applyBorder="1" applyAlignment="1">
      <alignment horizontal="center" vertical="center"/>
    </xf>
    <xf numFmtId="0" fontId="0" fillId="0" borderId="5" xfId="0" applyBorder="1" applyAlignment="1">
      <alignment horizontal="left" vertical="top" wrapText="1"/>
    </xf>
    <xf numFmtId="0" fontId="0" fillId="0" borderId="5" xfId="0" applyBorder="1" applyAlignment="1">
      <alignment horizontal="left" vertical="top"/>
    </xf>
    <xf numFmtId="164" fontId="0" fillId="0" borderId="2" xfId="0" applyNumberFormat="1" applyBorder="1" applyAlignment="1">
      <alignment horizontal="left" vertical="center" wrapText="1"/>
    </xf>
    <xf numFmtId="164" fontId="0" fillId="0" borderId="3" xfId="0" applyNumberFormat="1" applyBorder="1" applyAlignment="1">
      <alignment horizontal="left" vertical="center"/>
    </xf>
    <xf numFmtId="164" fontId="0" fillId="0" borderId="4" xfId="0" applyNumberFormat="1" applyBorder="1" applyAlignment="1">
      <alignment horizontal="left" vertical="center"/>
    </xf>
    <xf numFmtId="164" fontId="0" fillId="0" borderId="4" xfId="0" applyNumberFormat="1" applyBorder="1" applyAlignment="1">
      <alignment horizontal="left" vertical="center" wrapText="1"/>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0" fillId="0" borderId="2" xfId="0" applyBorder="1" applyAlignment="1">
      <alignment horizontal="left" vertical="center" wrapText="1"/>
    </xf>
    <xf numFmtId="0" fontId="0" fillId="0" borderId="4" xfId="0" applyBorder="1" applyAlignment="1">
      <alignment horizontal="left" vertical="center" wrapText="1"/>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0" fillId="0" borderId="3" xfId="0" applyBorder="1" applyAlignment="1">
      <alignment horizontal="center"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oneCellAnchor>
    <xdr:from>
      <xdr:col>5</xdr:col>
      <xdr:colOff>0</xdr:colOff>
      <xdr:row>27</xdr:row>
      <xdr:rowOff>0</xdr:rowOff>
    </xdr:from>
    <xdr:ext cx="19050" cy="19050"/>
    <xdr:pic>
      <xdr:nvPicPr>
        <xdr:cNvPr id="2" name="pt1:_FOr1:1:_FONSr2:0:MAt2:0:pt1:Purch1:0:AP1:r1:0:AT1:_ATp:table1:1:s40">
          <a:extLst>
            <a:ext uri="{FF2B5EF4-FFF2-40B4-BE49-F238E27FC236}">
              <a16:creationId xmlns:a16="http://schemas.microsoft.com/office/drawing/2014/main" id="{ACA5A03F-586A-4F6D-8A91-EEADAA1A14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67200" y="5057775"/>
          <a:ext cx="19050" cy="1905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B91EFB-2CCC-4991-ACCE-17C681C79F01}">
  <dimension ref="A1:H57"/>
  <sheetViews>
    <sheetView tabSelected="1" zoomScale="83" zoomScaleNormal="83" workbookViewId="0">
      <selection activeCell="B2" sqref="B2"/>
    </sheetView>
  </sheetViews>
  <sheetFormatPr baseColWidth="10" defaultColWidth="8.83203125" defaultRowHeight="15" x14ac:dyDescent="0.2"/>
  <cols>
    <col min="1" max="1" width="7.6640625" customWidth="1"/>
    <col min="2" max="2" width="56.6640625" customWidth="1"/>
    <col min="3" max="3" width="17.5" customWidth="1"/>
    <col min="4" max="4" width="12.5" customWidth="1"/>
    <col min="5" max="5" width="15.33203125" customWidth="1"/>
    <col min="6" max="6" width="13.33203125" customWidth="1"/>
    <col min="7" max="7" width="15" customWidth="1"/>
    <col min="8" max="8" width="24.83203125" customWidth="1"/>
  </cols>
  <sheetData>
    <row r="1" spans="1:8" x14ac:dyDescent="0.2">
      <c r="A1" s="7" t="s">
        <v>0</v>
      </c>
      <c r="B1" s="36" t="s">
        <v>1</v>
      </c>
      <c r="C1" s="54" t="s">
        <v>2</v>
      </c>
      <c r="D1" s="54"/>
      <c r="E1" s="54"/>
      <c r="F1" s="55" t="s">
        <v>3</v>
      </c>
      <c r="G1" s="55"/>
      <c r="H1" s="55"/>
    </row>
    <row r="2" spans="1:8" ht="42" x14ac:dyDescent="0.2">
      <c r="A2" s="17"/>
      <c r="B2" s="17"/>
      <c r="C2" s="18" t="s">
        <v>4</v>
      </c>
      <c r="D2" s="33" t="s">
        <v>5</v>
      </c>
      <c r="E2" s="21" t="s">
        <v>6</v>
      </c>
      <c r="F2" s="29" t="s">
        <v>4</v>
      </c>
      <c r="G2" s="31" t="s">
        <v>7</v>
      </c>
      <c r="H2" s="22" t="s">
        <v>6</v>
      </c>
    </row>
    <row r="3" spans="1:8" ht="16" x14ac:dyDescent="0.2">
      <c r="A3" s="19">
        <v>1</v>
      </c>
      <c r="B3" s="37" t="str">
        <f>HYPERLINK("#'Descriptions'!B57", "AAN Associates")</f>
        <v>AAN Associates</v>
      </c>
      <c r="C3" s="23" t="s">
        <v>8</v>
      </c>
      <c r="D3" s="26" t="s">
        <v>8</v>
      </c>
      <c r="E3" s="24" t="s">
        <v>8</v>
      </c>
      <c r="F3" s="30" t="s">
        <v>8</v>
      </c>
      <c r="G3" s="32" t="s">
        <v>8</v>
      </c>
      <c r="H3" s="25" t="s">
        <v>8</v>
      </c>
    </row>
    <row r="4" spans="1:8" ht="16" x14ac:dyDescent="0.2">
      <c r="A4" s="20">
        <v>2</v>
      </c>
      <c r="B4" s="41" t="str">
        <f>HYPERLINK("#'Descriptions'!B21", "ABT Pty Inc")</f>
        <v>ABT Pty Inc</v>
      </c>
      <c r="C4" s="27" t="s">
        <v>8</v>
      </c>
      <c r="D4" s="26" t="s">
        <v>8</v>
      </c>
      <c r="E4" s="17"/>
      <c r="F4" s="30" t="s">
        <v>8</v>
      </c>
      <c r="G4" s="32" t="s">
        <v>8</v>
      </c>
      <c r="H4" s="17"/>
    </row>
    <row r="5" spans="1:8" ht="16" x14ac:dyDescent="0.2">
      <c r="A5" s="19">
        <v>3</v>
      </c>
      <c r="B5" s="37" t="str">
        <f>HYPERLINK("#'Descriptions'!B41", "Adam Smith International")</f>
        <v>Adam Smith International</v>
      </c>
      <c r="C5" s="27" t="s">
        <v>8</v>
      </c>
      <c r="D5" s="26" t="s">
        <v>8</v>
      </c>
      <c r="E5" s="17"/>
      <c r="F5" s="17"/>
      <c r="G5" s="17"/>
      <c r="H5" s="17"/>
    </row>
    <row r="6" spans="1:8" ht="16" x14ac:dyDescent="0.2">
      <c r="A6" s="19">
        <v>4</v>
      </c>
      <c r="B6" s="41" t="str">
        <f>HYPERLINK("#'Descriptions'!B7", "AGRER")</f>
        <v>AGRER</v>
      </c>
      <c r="C6" s="27" t="s">
        <v>8</v>
      </c>
      <c r="D6" s="17"/>
      <c r="E6" s="17"/>
      <c r="F6" s="30" t="s">
        <v>8</v>
      </c>
      <c r="G6" s="17"/>
      <c r="H6" s="17"/>
    </row>
    <row r="7" spans="1:8" ht="16" x14ac:dyDescent="0.2">
      <c r="A7" s="19">
        <v>5</v>
      </c>
      <c r="B7" s="47" t="str">
        <f>HYPERLINK("#'Descriptions'!B23", "Alpex Consulting Africa LTD (ACAL)")</f>
        <v>Alpex Consulting Africa LTD (ACAL)</v>
      </c>
      <c r="C7" s="17"/>
      <c r="D7" s="17"/>
      <c r="E7" s="24" t="s">
        <v>8</v>
      </c>
      <c r="F7" s="30" t="s">
        <v>8</v>
      </c>
      <c r="G7" s="17"/>
      <c r="H7" s="25" t="s">
        <v>8</v>
      </c>
    </row>
    <row r="8" spans="1:8" ht="16" x14ac:dyDescent="0.2">
      <c r="A8" s="19">
        <v>6</v>
      </c>
      <c r="B8" s="48" t="str">
        <f>HYPERLINK("#'Descriptions'!B51", "Asesoramiento Ambiental Estratégico (AAE)")</f>
        <v>Asesoramiento Ambiental Estratégico (AAE)</v>
      </c>
      <c r="C8" s="27" t="s">
        <v>8</v>
      </c>
      <c r="D8" s="17"/>
      <c r="E8" s="24" t="s">
        <v>8</v>
      </c>
      <c r="F8" s="30" t="s">
        <v>8</v>
      </c>
      <c r="G8" s="17"/>
      <c r="H8" s="25" t="s">
        <v>8</v>
      </c>
    </row>
    <row r="9" spans="1:8" ht="16" x14ac:dyDescent="0.2">
      <c r="A9" s="19">
        <v>7</v>
      </c>
      <c r="B9" s="47" t="str">
        <f>HYPERLINK("#'Descriptions'!B49", "Asian Disaster Preparedness Center (ADPC)")</f>
        <v>Asian Disaster Preparedness Center (ADPC)</v>
      </c>
      <c r="C9" s="27" t="s">
        <v>8</v>
      </c>
      <c r="D9" s="17"/>
      <c r="E9" s="24" t="s">
        <v>8</v>
      </c>
      <c r="F9" s="30" t="s">
        <v>8</v>
      </c>
      <c r="G9" s="17"/>
      <c r="H9" s="25" t="s">
        <v>8</v>
      </c>
    </row>
    <row r="10" spans="1:8" ht="16" x14ac:dyDescent="0.2">
      <c r="A10" s="19">
        <v>8</v>
      </c>
      <c r="B10" s="48" t="str">
        <f>HYPERLINK("#'Descriptions'!B5", "Baastel")</f>
        <v>Baastel</v>
      </c>
      <c r="C10" s="27" t="s">
        <v>8</v>
      </c>
      <c r="D10" s="26" t="s">
        <v>8</v>
      </c>
      <c r="E10" s="24" t="s">
        <v>8</v>
      </c>
      <c r="F10" s="30" t="s">
        <v>8</v>
      </c>
      <c r="G10" s="32" t="s">
        <v>8</v>
      </c>
      <c r="H10" s="25" t="s">
        <v>8</v>
      </c>
    </row>
    <row r="11" spans="1:8" ht="16" x14ac:dyDescent="0.2">
      <c r="A11" s="19">
        <v>9</v>
      </c>
      <c r="B11" s="47" t="str">
        <f>HYPERLINK("#'Descriptions'!B45", "BDO LLP")</f>
        <v>BDO LLP</v>
      </c>
      <c r="C11" s="17"/>
      <c r="D11" s="26" t="s">
        <v>8</v>
      </c>
      <c r="E11" s="24" t="s">
        <v>8</v>
      </c>
      <c r="F11" s="17"/>
      <c r="G11" s="17"/>
      <c r="H11" s="17"/>
    </row>
    <row r="12" spans="1:8" ht="34.5" customHeight="1" x14ac:dyDescent="0.2">
      <c r="A12" s="19">
        <v>10</v>
      </c>
      <c r="B12" s="48" t="str">
        <f>HYPERLINK("#'Descriptions'!B29", "Centre for Environment &amp; Development for the Arab Region &amp; Europe (CEDARE)")</f>
        <v>Centre for Environment &amp; Development for the Arab Region &amp; Europe (CEDARE)</v>
      </c>
      <c r="C12" s="17"/>
      <c r="D12" s="17"/>
      <c r="E12" s="24" t="s">
        <v>8</v>
      </c>
      <c r="F12" s="17"/>
      <c r="G12" s="17"/>
      <c r="H12" s="17"/>
    </row>
    <row r="13" spans="1:8" ht="16" x14ac:dyDescent="0.2">
      <c r="A13" s="19">
        <v>11</v>
      </c>
      <c r="B13" s="47" t="str">
        <f>HYPERLINK("#'Descriptions'!B48", "Chemonics International Inc.")</f>
        <v>Chemonics International Inc.</v>
      </c>
      <c r="C13" s="27" t="s">
        <v>8</v>
      </c>
      <c r="D13" s="26" t="s">
        <v>8</v>
      </c>
      <c r="E13" s="24" t="s">
        <v>8</v>
      </c>
      <c r="F13" s="30" t="s">
        <v>8</v>
      </c>
      <c r="G13" s="32" t="s">
        <v>8</v>
      </c>
      <c r="H13" s="25" t="s">
        <v>8</v>
      </c>
    </row>
    <row r="14" spans="1:8" ht="16" x14ac:dyDescent="0.2">
      <c r="A14" s="19">
        <v>12</v>
      </c>
      <c r="B14" s="48" t="str">
        <f>HYPERLINK("#'Descriptions'!B28", "International Center for Tropical Agriculture (CIAT)")</f>
        <v>International Center for Tropical Agriculture (CIAT)</v>
      </c>
      <c r="C14" s="27" t="s">
        <v>8</v>
      </c>
      <c r="D14" s="17"/>
      <c r="E14" s="24" t="s">
        <v>8</v>
      </c>
      <c r="F14" s="30" t="s">
        <v>8</v>
      </c>
      <c r="G14" s="32" t="s">
        <v>8</v>
      </c>
      <c r="H14" s="17"/>
    </row>
    <row r="15" spans="1:8" ht="33" customHeight="1" x14ac:dyDescent="0.2">
      <c r="A15" s="19">
        <v>13</v>
      </c>
      <c r="B15" s="47" t="str">
        <f>HYPERLINK("#'Descriptions'!B32", "Climate Leadership for Environmental Action and Resilience (CLEAR) - ASCENT")</f>
        <v>Climate Leadership for Environmental Action and Resilience (CLEAR) - ASCENT</v>
      </c>
      <c r="C15" s="17"/>
      <c r="D15" s="17"/>
      <c r="E15" s="17"/>
      <c r="F15" s="30" t="s">
        <v>8</v>
      </c>
      <c r="G15" s="17"/>
      <c r="H15" s="25" t="s">
        <v>8</v>
      </c>
    </row>
    <row r="16" spans="1:8" ht="16" x14ac:dyDescent="0.2">
      <c r="A16" s="19">
        <v>14</v>
      </c>
      <c r="B16" s="48" t="str">
        <f>HYPERLINK("#'Descriptions'!B40", "Climate Policy Initiative")</f>
        <v>Climate Policy Initiative</v>
      </c>
      <c r="C16" s="17"/>
      <c r="D16" s="17"/>
      <c r="E16" s="17"/>
      <c r="F16" s="17"/>
      <c r="G16" s="32" t="s">
        <v>8</v>
      </c>
      <c r="H16" s="25" t="s">
        <v>8</v>
      </c>
    </row>
    <row r="17" spans="1:8" ht="16" x14ac:dyDescent="0.2">
      <c r="A17" s="19">
        <v>15</v>
      </c>
      <c r="B17" s="47" t="str">
        <f>HYPERLINK("#'Descriptions'!B43", "Crowe Hussain Chaudhury &amp; Co")</f>
        <v>Crowe Hussain Chaudhury &amp; Co</v>
      </c>
      <c r="C17" s="17"/>
      <c r="D17" s="26" t="s">
        <v>8</v>
      </c>
      <c r="E17" s="17"/>
      <c r="F17" s="17"/>
      <c r="G17" s="17"/>
      <c r="H17" s="17"/>
    </row>
    <row r="18" spans="1:8" ht="16" x14ac:dyDescent="0.2">
      <c r="A18" s="19">
        <v>16</v>
      </c>
      <c r="B18" s="48" t="str">
        <f>HYPERLINK("#'Descriptions'!B33", "DAI Global")</f>
        <v>DAI Global</v>
      </c>
      <c r="C18" s="27" t="s">
        <v>8</v>
      </c>
      <c r="D18" s="26" t="s">
        <v>8</v>
      </c>
      <c r="E18" s="24" t="s">
        <v>8</v>
      </c>
      <c r="F18" s="30" t="s">
        <v>8</v>
      </c>
      <c r="G18" s="32" t="s">
        <v>8</v>
      </c>
      <c r="H18" s="25" t="s">
        <v>8</v>
      </c>
    </row>
    <row r="19" spans="1:8" ht="16" x14ac:dyDescent="0.2">
      <c r="A19" s="19">
        <v>17</v>
      </c>
      <c r="B19" s="47" t="str">
        <f>HYPERLINK("#'Descriptions'!B39", "Eco LTD Group")</f>
        <v>Eco LTD Group</v>
      </c>
      <c r="C19" s="27" t="s">
        <v>8</v>
      </c>
      <c r="D19" s="26" t="s">
        <v>8</v>
      </c>
      <c r="E19" s="24" t="s">
        <v>8</v>
      </c>
      <c r="F19" s="30" t="s">
        <v>8</v>
      </c>
      <c r="G19" s="17"/>
      <c r="H19" s="25" t="s">
        <v>8</v>
      </c>
    </row>
    <row r="20" spans="1:8" ht="16" x14ac:dyDescent="0.2">
      <c r="A20" s="19">
        <v>18</v>
      </c>
      <c r="B20" s="48" t="str">
        <f>HYPERLINK("#'Descriptions'!B50", "Education Development Center")</f>
        <v>Education Development Center</v>
      </c>
      <c r="C20" s="17"/>
      <c r="D20" s="17"/>
      <c r="E20" s="17"/>
      <c r="F20" s="30" t="s">
        <v>8</v>
      </c>
      <c r="G20" s="17"/>
      <c r="H20" s="17"/>
    </row>
    <row r="21" spans="1:8" ht="16" x14ac:dyDescent="0.2">
      <c r="A21" s="19">
        <v>19</v>
      </c>
      <c r="B21" s="47" t="str">
        <f>HYPERLINK("#'Descriptions'!B56", "Environment and Sustainable Development Unit (ESDU)")</f>
        <v>Environment and Sustainable Development Unit (ESDU)</v>
      </c>
      <c r="C21" s="17"/>
      <c r="D21" s="17"/>
      <c r="E21" s="17"/>
      <c r="F21" s="30" t="s">
        <v>8</v>
      </c>
      <c r="G21" s="17"/>
      <c r="H21" s="17"/>
    </row>
    <row r="22" spans="1:8" ht="16" x14ac:dyDescent="0.2">
      <c r="A22" s="19">
        <v>20</v>
      </c>
      <c r="B22" s="48" t="str">
        <f>HYPERLINK("#'Descriptions'!B26", "Ernst &amp; Young")</f>
        <v>Ernst &amp; Young</v>
      </c>
      <c r="C22" s="27" t="s">
        <v>8</v>
      </c>
      <c r="D22" s="17"/>
      <c r="E22" s="24" t="s">
        <v>8</v>
      </c>
      <c r="F22" s="30" t="s">
        <v>8</v>
      </c>
      <c r="G22" s="17"/>
      <c r="H22" s="25" t="s">
        <v>8</v>
      </c>
    </row>
    <row r="23" spans="1:8" ht="16" x14ac:dyDescent="0.2">
      <c r="A23" s="19">
        <v>21</v>
      </c>
      <c r="B23" s="47" t="str">
        <f>HYPERLINK("#'Descriptions'!B42", "Frankfurt School of Finance and Management gGmbH ")</f>
        <v xml:space="preserve">Frankfurt School of Finance and Management gGmbH </v>
      </c>
      <c r="C23" s="27" t="s">
        <v>8</v>
      </c>
      <c r="D23" s="26" t="s">
        <v>8</v>
      </c>
      <c r="E23" s="24" t="s">
        <v>8</v>
      </c>
      <c r="F23" s="30" t="s">
        <v>8</v>
      </c>
      <c r="G23" s="32" t="s">
        <v>8</v>
      </c>
      <c r="H23" s="25" t="s">
        <v>8</v>
      </c>
    </row>
    <row r="24" spans="1:8" ht="16" x14ac:dyDescent="0.2">
      <c r="A24" s="19">
        <v>22</v>
      </c>
      <c r="B24" s="48" t="str">
        <f>HYPERLINK("#'Descriptions'!B38", "Genesis Analytics")</f>
        <v>Genesis Analytics</v>
      </c>
      <c r="C24" s="27" t="s">
        <v>8</v>
      </c>
      <c r="D24" s="17"/>
      <c r="E24" s="17"/>
      <c r="F24" s="17"/>
      <c r="G24" s="17"/>
      <c r="H24" s="17"/>
    </row>
    <row r="25" spans="1:8" ht="16" x14ac:dyDescent="0.2">
      <c r="A25" s="19">
        <v>23</v>
      </c>
      <c r="B25" s="47" t="str">
        <f>HYPERLINK("#'Descriptions'!B46", "GHD Limited")</f>
        <v>GHD Limited</v>
      </c>
      <c r="C25" s="27" t="s">
        <v>8</v>
      </c>
      <c r="D25" s="17"/>
      <c r="E25" s="17"/>
      <c r="F25" s="17"/>
      <c r="G25" s="17"/>
      <c r="H25" s="17"/>
    </row>
    <row r="26" spans="1:8" ht="16" x14ac:dyDescent="0.2">
      <c r="A26" s="19">
        <v>24</v>
      </c>
      <c r="B26" s="48" t="str">
        <f>HYPERLINK("#'Descriptions'!B52", "Global Water Partnership Organisation (GWPO)")</f>
        <v>Global Water Partnership Organisation (GWPO)</v>
      </c>
      <c r="C26" s="27" t="s">
        <v>8</v>
      </c>
      <c r="D26" s="26" t="s">
        <v>8</v>
      </c>
      <c r="E26" s="24" t="s">
        <v>8</v>
      </c>
      <c r="F26" s="30" t="s">
        <v>8</v>
      </c>
      <c r="G26" s="17"/>
      <c r="H26" s="25" t="s">
        <v>8</v>
      </c>
    </row>
    <row r="27" spans="1:8" ht="16" x14ac:dyDescent="0.2">
      <c r="A27" s="19">
        <v>25</v>
      </c>
      <c r="B27" s="47" t="str">
        <f>HYPERLINK("#'Descriptions'!B53", "Global Water Partnership Southern Africa NPC")</f>
        <v>Global Water Partnership Southern Africa NPC</v>
      </c>
      <c r="C27" s="27" t="s">
        <v>8</v>
      </c>
      <c r="D27" s="17"/>
      <c r="E27" s="24" t="s">
        <v>8</v>
      </c>
      <c r="F27" s="30" t="s">
        <v>8</v>
      </c>
      <c r="G27" s="17"/>
      <c r="H27" s="25" t="s">
        <v>8</v>
      </c>
    </row>
    <row r="28" spans="1:8" ht="16" x14ac:dyDescent="0.2">
      <c r="A28" s="19">
        <v>26</v>
      </c>
      <c r="B28" s="48" t="str">
        <f>HYPERLINK("#'Descriptions'!B35", "GOPA Worldwide Consultants GmbH")</f>
        <v>GOPA Worldwide Consultants GmbH</v>
      </c>
      <c r="C28" s="28" t="s">
        <v>8</v>
      </c>
      <c r="D28" s="26" t="s">
        <v>8</v>
      </c>
      <c r="E28" s="24" t="s">
        <v>8</v>
      </c>
      <c r="F28" s="30" t="s">
        <v>8</v>
      </c>
      <c r="G28" s="32" t="s">
        <v>8</v>
      </c>
      <c r="H28" s="25" t="s">
        <v>8</v>
      </c>
    </row>
    <row r="29" spans="1:8" ht="16" x14ac:dyDescent="0.2">
      <c r="A29" s="19">
        <v>27</v>
      </c>
      <c r="B29" s="47" t="str">
        <f>HYPERLINK("#'Descriptions'!B31", "HaskoningDHV Nederland B.V.")</f>
        <v>HaskoningDHV Nederland B.V.</v>
      </c>
      <c r="C29" s="27" t="s">
        <v>8</v>
      </c>
      <c r="D29" s="26" t="s">
        <v>8</v>
      </c>
      <c r="E29" s="17"/>
      <c r="F29" s="30" t="s">
        <v>8</v>
      </c>
      <c r="G29" s="32" t="s">
        <v>8</v>
      </c>
      <c r="H29" s="25" t="s">
        <v>8</v>
      </c>
    </row>
    <row r="30" spans="1:8" ht="16" x14ac:dyDescent="0.2">
      <c r="A30" s="19">
        <v>28</v>
      </c>
      <c r="B30" s="48" t="str">
        <f>HYPERLINK("#'Descriptions'!B44", "Intellecap Advisory Services Private Limited")</f>
        <v>Intellecap Advisory Services Private Limited</v>
      </c>
      <c r="C30" s="27" t="s">
        <v>8</v>
      </c>
      <c r="D30" s="26" t="s">
        <v>8</v>
      </c>
      <c r="E30" s="24" t="s">
        <v>8</v>
      </c>
      <c r="F30" s="30" t="s">
        <v>8</v>
      </c>
      <c r="G30" s="32" t="s">
        <v>8</v>
      </c>
      <c r="H30" s="25" t="s">
        <v>8</v>
      </c>
    </row>
    <row r="31" spans="1:8" ht="16" x14ac:dyDescent="0.2">
      <c r="A31" s="19">
        <v>29</v>
      </c>
      <c r="B31" s="47" t="str">
        <f>HYPERLINK("#'Descriptions'!B54", "International Food Policy Research Institute (IFPRI)")</f>
        <v>International Food Policy Research Institute (IFPRI)</v>
      </c>
      <c r="C31" s="17"/>
      <c r="D31" s="17"/>
      <c r="E31" s="24" t="s">
        <v>8</v>
      </c>
      <c r="F31" s="17"/>
      <c r="G31" s="17"/>
      <c r="H31" s="17"/>
    </row>
    <row r="32" spans="1:8" ht="16" x14ac:dyDescent="0.2">
      <c r="A32" s="19">
        <v>30</v>
      </c>
      <c r="B32" s="48" t="str">
        <f>HYPERLINK("#'Descriptions'!B20", "International Savanna Management Initiative (ISFMI)")</f>
        <v>International Savanna Management Initiative (ISFMI)</v>
      </c>
      <c r="C32" s="27" t="s">
        <v>8</v>
      </c>
      <c r="D32" s="26" t="s">
        <v>8</v>
      </c>
      <c r="E32" s="17"/>
      <c r="F32" s="30" t="s">
        <v>8</v>
      </c>
      <c r="G32" s="17"/>
      <c r="H32" s="25" t="s">
        <v>8</v>
      </c>
    </row>
    <row r="33" spans="1:8" ht="16" x14ac:dyDescent="0.2">
      <c r="A33" s="19">
        <v>31</v>
      </c>
      <c r="B33" s="47" t="str">
        <f>HYPERLINK("#'Descriptions'!B22", "International Institute for Water Management (IWMI)")</f>
        <v>International Institute for Water Management (IWMI)</v>
      </c>
      <c r="C33" s="17"/>
      <c r="D33" s="17"/>
      <c r="E33" s="17"/>
      <c r="F33" s="17"/>
      <c r="G33" s="17"/>
      <c r="H33" s="25" t="s">
        <v>8</v>
      </c>
    </row>
    <row r="34" spans="1:8" ht="16" x14ac:dyDescent="0.2">
      <c r="A34" s="19">
        <v>32</v>
      </c>
      <c r="B34" s="48" t="str">
        <f>HYPERLINK("#'Descriptions'!B27", "KPMG Oy Ab")</f>
        <v>KPMG Oy Ab</v>
      </c>
      <c r="C34" s="27" t="s">
        <v>8</v>
      </c>
      <c r="D34" s="26" t="s">
        <v>8</v>
      </c>
      <c r="E34" s="24" t="s">
        <v>8</v>
      </c>
      <c r="F34" s="30" t="s">
        <v>8</v>
      </c>
      <c r="G34" s="32" t="s">
        <v>8</v>
      </c>
      <c r="H34" s="25" t="s">
        <v>8</v>
      </c>
    </row>
    <row r="35" spans="1:8" ht="16" x14ac:dyDescent="0.2">
      <c r="A35" s="19">
        <v>33</v>
      </c>
      <c r="B35" s="48" t="str">
        <f>HYPERLINK("#'Descriptions'!B60", "McKinsey, Inc.")</f>
        <v>McKinsey, Inc.</v>
      </c>
      <c r="C35" s="27" t="s">
        <v>8</v>
      </c>
      <c r="D35" s="26" t="s">
        <v>8</v>
      </c>
      <c r="E35" s="24" t="s">
        <v>8</v>
      </c>
      <c r="F35" s="30" t="s">
        <v>8</v>
      </c>
      <c r="G35" s="32" t="s">
        <v>8</v>
      </c>
      <c r="H35" s="40" t="s">
        <v>8</v>
      </c>
    </row>
    <row r="36" spans="1:8" ht="16" x14ac:dyDescent="0.2">
      <c r="A36" s="19">
        <v>34</v>
      </c>
      <c r="B36" s="48" t="str">
        <f>HYPERLINK("#'Descriptions'!B12", "MONASH UNIVERSITY")</f>
        <v>MONASH UNIVERSITY</v>
      </c>
      <c r="C36" s="27" t="s">
        <v>8</v>
      </c>
      <c r="D36" s="17"/>
      <c r="E36" s="24" t="s">
        <v>8</v>
      </c>
      <c r="F36" s="30" t="s">
        <v>8</v>
      </c>
      <c r="G36" s="17"/>
      <c r="H36" s="25" t="s">
        <v>8</v>
      </c>
    </row>
    <row r="37" spans="1:8" ht="16" x14ac:dyDescent="0.2">
      <c r="A37" s="19">
        <v>35</v>
      </c>
      <c r="B37" s="47" t="str">
        <f>HYPERLINK("#'Descriptions'!B59", "National Rural Support Programme (NRSP)")</f>
        <v>National Rural Support Programme (NRSP)</v>
      </c>
      <c r="C37" s="27" t="s">
        <v>8</v>
      </c>
      <c r="D37" s="17"/>
      <c r="E37" s="17"/>
      <c r="F37" s="17"/>
      <c r="G37" s="17"/>
      <c r="H37" s="17"/>
    </row>
    <row r="38" spans="1:8" ht="16" x14ac:dyDescent="0.2">
      <c r="A38" s="19">
        <v>36</v>
      </c>
      <c r="B38" s="48" t="str">
        <f>HYPERLINK("#'Descriptions'!B11", "NEO THEMIS")</f>
        <v>NEO THEMIS</v>
      </c>
      <c r="C38" s="17"/>
      <c r="D38" s="17"/>
      <c r="E38" s="17"/>
      <c r="F38" s="17"/>
      <c r="G38" s="32" t="s">
        <v>8</v>
      </c>
      <c r="H38" s="17"/>
    </row>
    <row r="39" spans="1:8" ht="16" x14ac:dyDescent="0.2">
      <c r="A39" s="19">
        <v>37</v>
      </c>
      <c r="B39" s="47" t="str">
        <f>HYPERLINK("#'Descriptions'!B13", "Open Capital ")</f>
        <v xml:space="preserve">Open Capital </v>
      </c>
      <c r="C39" s="17"/>
      <c r="D39" s="17"/>
      <c r="E39" s="17"/>
      <c r="F39" s="17"/>
      <c r="G39" s="32" t="s">
        <v>8</v>
      </c>
      <c r="H39" s="17"/>
    </row>
    <row r="40" spans="1:8" ht="16" x14ac:dyDescent="0.2">
      <c r="A40" s="19">
        <v>38</v>
      </c>
      <c r="B40" s="48" t="str">
        <f>HYPERLINK("#'Descriptions'!B55", "Oxford Policy Management")</f>
        <v>Oxford Policy Management</v>
      </c>
      <c r="C40" s="27" t="s">
        <v>8</v>
      </c>
      <c r="D40" s="26" t="s">
        <v>8</v>
      </c>
      <c r="E40" s="24" t="s">
        <v>8</v>
      </c>
      <c r="F40" s="30" t="s">
        <v>8</v>
      </c>
      <c r="G40" s="32" t="s">
        <v>8</v>
      </c>
      <c r="H40" s="25" t="s">
        <v>8</v>
      </c>
    </row>
    <row r="41" spans="1:8" ht="16" x14ac:dyDescent="0.2">
      <c r="A41" s="19">
        <v>39</v>
      </c>
      <c r="B41" s="47" t="str">
        <f>HYPERLINK("#'Descriptions'!B36", "Palladium International LLC")</f>
        <v>Palladium International LLC</v>
      </c>
      <c r="C41" s="17"/>
      <c r="D41" s="17"/>
      <c r="E41" s="17"/>
      <c r="F41" s="30" t="s">
        <v>8</v>
      </c>
      <c r="G41" s="32" t="s">
        <v>8</v>
      </c>
      <c r="H41" s="25" t="s">
        <v>8</v>
      </c>
    </row>
    <row r="42" spans="1:8" ht="16" x14ac:dyDescent="0.2">
      <c r="A42" s="19">
        <v>40</v>
      </c>
      <c r="B42" s="48" t="s">
        <v>9</v>
      </c>
      <c r="C42" s="27" t="s">
        <v>8</v>
      </c>
      <c r="D42" s="26" t="s">
        <v>8</v>
      </c>
      <c r="E42" s="24" t="s">
        <v>8</v>
      </c>
      <c r="F42" s="30" t="s">
        <v>8</v>
      </c>
      <c r="G42" s="32" t="s">
        <v>8</v>
      </c>
      <c r="H42" s="25" t="s">
        <v>8</v>
      </c>
    </row>
    <row r="43" spans="1:8" ht="16" x14ac:dyDescent="0.2">
      <c r="A43" s="19">
        <v>41</v>
      </c>
      <c r="B43" s="47" t="s">
        <v>10</v>
      </c>
      <c r="D43" s="17"/>
      <c r="E43" s="17"/>
      <c r="F43" s="17"/>
      <c r="G43" s="17"/>
      <c r="H43" s="25" t="s">
        <v>8</v>
      </c>
    </row>
    <row r="44" spans="1:8" ht="16" x14ac:dyDescent="0.2">
      <c r="A44" s="19">
        <v>42</v>
      </c>
      <c r="B44" s="48" t="s">
        <v>11</v>
      </c>
      <c r="C44" s="27" t="s">
        <v>8</v>
      </c>
      <c r="D44" s="26" t="s">
        <v>8</v>
      </c>
      <c r="E44" s="24" t="s">
        <v>8</v>
      </c>
      <c r="F44" s="30" t="s">
        <v>8</v>
      </c>
      <c r="G44" s="32" t="s">
        <v>8</v>
      </c>
      <c r="H44" s="25" t="s">
        <v>8</v>
      </c>
    </row>
    <row r="45" spans="1:8" ht="32" x14ac:dyDescent="0.2">
      <c r="A45" s="19">
        <v>43</v>
      </c>
      <c r="B45" s="47" t="s">
        <v>12</v>
      </c>
      <c r="C45" s="17"/>
      <c r="D45" s="17"/>
      <c r="E45" s="17"/>
      <c r="F45" s="17"/>
      <c r="G45" s="32" t="s">
        <v>8</v>
      </c>
      <c r="H45" s="17"/>
    </row>
    <row r="46" spans="1:8" ht="32" x14ac:dyDescent="0.2">
      <c r="A46" s="19">
        <v>44</v>
      </c>
      <c r="B46" s="48" t="s">
        <v>13</v>
      </c>
      <c r="C46" s="27" t="s">
        <v>8</v>
      </c>
      <c r="D46" s="17"/>
      <c r="E46" s="17"/>
      <c r="F46" s="30" t="s">
        <v>8</v>
      </c>
      <c r="G46" s="17"/>
      <c r="H46" s="17"/>
    </row>
    <row r="47" spans="1:8" ht="16" x14ac:dyDescent="0.2">
      <c r="A47" s="19">
        <v>45</v>
      </c>
      <c r="B47" s="47" t="s">
        <v>14</v>
      </c>
      <c r="C47" s="17"/>
      <c r="D47" s="26" t="s">
        <v>8</v>
      </c>
      <c r="E47" s="24" t="s">
        <v>8</v>
      </c>
      <c r="F47" s="17"/>
      <c r="G47" s="32" t="s">
        <v>8</v>
      </c>
      <c r="H47" s="17"/>
    </row>
    <row r="48" spans="1:8" ht="16" x14ac:dyDescent="0.2">
      <c r="A48" s="19">
        <v>46</v>
      </c>
      <c r="B48" s="48" t="s">
        <v>15</v>
      </c>
      <c r="C48" s="27" t="s">
        <v>8</v>
      </c>
      <c r="D48" s="26" t="s">
        <v>8</v>
      </c>
      <c r="E48" s="24" t="s">
        <v>8</v>
      </c>
      <c r="F48" s="30" t="s">
        <v>8</v>
      </c>
      <c r="G48" s="17"/>
      <c r="H48" s="25" t="s">
        <v>8</v>
      </c>
    </row>
    <row r="49" spans="1:8" ht="16" x14ac:dyDescent="0.2">
      <c r="A49" s="19">
        <v>47</v>
      </c>
      <c r="B49" s="47" t="s">
        <v>16</v>
      </c>
      <c r="C49" s="27" t="s">
        <v>8</v>
      </c>
      <c r="D49" s="26" t="s">
        <v>8</v>
      </c>
      <c r="E49" s="24" t="s">
        <v>8</v>
      </c>
      <c r="F49" s="30" t="s">
        <v>8</v>
      </c>
      <c r="G49" s="32" t="s">
        <v>8</v>
      </c>
      <c r="H49" s="25" t="s">
        <v>8</v>
      </c>
    </row>
    <row r="50" spans="1:8" ht="16" x14ac:dyDescent="0.2">
      <c r="A50" s="19">
        <v>48</v>
      </c>
      <c r="B50" s="48" t="s">
        <v>17</v>
      </c>
      <c r="C50" s="34" t="s">
        <v>8</v>
      </c>
      <c r="D50" s="17"/>
      <c r="E50" s="24" t="s">
        <v>8</v>
      </c>
      <c r="F50" s="30" t="s">
        <v>8</v>
      </c>
      <c r="G50" s="17"/>
      <c r="H50" s="25" t="s">
        <v>8</v>
      </c>
    </row>
    <row r="51" spans="1:8" ht="16" x14ac:dyDescent="0.2">
      <c r="A51" s="19">
        <v>49</v>
      </c>
      <c r="B51" s="47" t="s">
        <v>18</v>
      </c>
      <c r="C51" s="34" t="s">
        <v>8</v>
      </c>
      <c r="D51" s="26" t="s">
        <v>8</v>
      </c>
      <c r="E51" s="24" t="s">
        <v>8</v>
      </c>
      <c r="F51" s="30" t="s">
        <v>8</v>
      </c>
      <c r="G51" s="32" t="s">
        <v>8</v>
      </c>
      <c r="H51" s="25" t="s">
        <v>8</v>
      </c>
    </row>
    <row r="52" spans="1:8" ht="16" x14ac:dyDescent="0.2">
      <c r="A52" s="19">
        <v>50</v>
      </c>
      <c r="B52" s="48" t="s">
        <v>19</v>
      </c>
      <c r="C52" s="17"/>
      <c r="D52" s="17"/>
      <c r="E52" s="17"/>
      <c r="F52" s="17"/>
      <c r="G52" s="32" t="s">
        <v>8</v>
      </c>
      <c r="H52" s="17"/>
    </row>
    <row r="53" spans="1:8" ht="16" x14ac:dyDescent="0.2">
      <c r="A53" s="19">
        <v>51</v>
      </c>
      <c r="B53" s="47" t="s">
        <v>20</v>
      </c>
      <c r="C53" s="17"/>
      <c r="D53" s="17"/>
      <c r="E53" s="17"/>
      <c r="F53" s="35" t="s">
        <v>8</v>
      </c>
      <c r="G53" s="17"/>
      <c r="H53" s="17"/>
    </row>
    <row r="54" spans="1:8" ht="32" x14ac:dyDescent="0.2">
      <c r="A54" s="19">
        <v>52</v>
      </c>
      <c r="B54" s="48" t="s">
        <v>21</v>
      </c>
      <c r="C54" s="34" t="s">
        <v>8</v>
      </c>
      <c r="D54" s="17"/>
      <c r="E54" s="50" t="s">
        <v>8</v>
      </c>
      <c r="F54" s="35" t="s">
        <v>8</v>
      </c>
      <c r="G54" s="17"/>
      <c r="H54" s="25" t="s">
        <v>8</v>
      </c>
    </row>
    <row r="55" spans="1:8" ht="16" x14ac:dyDescent="0.2">
      <c r="A55" s="19">
        <v>53</v>
      </c>
      <c r="B55" s="47" t="s">
        <v>22</v>
      </c>
      <c r="C55" s="27" t="s">
        <v>8</v>
      </c>
      <c r="D55" s="17"/>
      <c r="E55" s="24" t="s">
        <v>8</v>
      </c>
      <c r="F55" s="30" t="s">
        <v>8</v>
      </c>
      <c r="G55" s="17"/>
      <c r="H55" s="25" t="s">
        <v>8</v>
      </c>
    </row>
    <row r="56" spans="1:8" ht="16" x14ac:dyDescent="0.2">
      <c r="A56" s="19">
        <v>54</v>
      </c>
      <c r="B56" s="48" t="s">
        <v>23</v>
      </c>
      <c r="C56" s="27" t="s">
        <v>8</v>
      </c>
      <c r="D56" s="17"/>
      <c r="E56" s="17"/>
      <c r="F56" s="30" t="s">
        <v>8</v>
      </c>
      <c r="G56" s="32" t="s">
        <v>8</v>
      </c>
      <c r="H56" s="25" t="s">
        <v>8</v>
      </c>
    </row>
    <row r="57" spans="1:8" ht="16" x14ac:dyDescent="0.2">
      <c r="A57" s="19">
        <v>55</v>
      </c>
      <c r="B57" s="47" t="s">
        <v>24</v>
      </c>
      <c r="C57" s="27" t="s">
        <v>8</v>
      </c>
      <c r="D57" s="17"/>
      <c r="E57" s="17"/>
      <c r="F57" s="17"/>
      <c r="G57" s="17"/>
      <c r="H57" s="17"/>
    </row>
  </sheetData>
  <sortState xmlns:xlrd2="http://schemas.microsoft.com/office/spreadsheetml/2017/richdata2" ref="B4:B57">
    <sortCondition ref="B3:B57"/>
  </sortState>
  <mergeCells count="2">
    <mergeCell ref="C1:E1"/>
    <mergeCell ref="F1:H1"/>
  </mergeCells>
  <hyperlinks>
    <hyperlink ref="B57" location="Descriptions!B18" display="World Meteorological Organization (WMO)" xr:uid="{5D34E070-2030-46E8-9DD7-AE9EE84E79F1}"/>
    <hyperlink ref="B56" location="Descriptions!B10" display="Winrock International" xr:uid="{D15844E9-3C92-4407-9C7B-BFDF2B66EE0A}"/>
    <hyperlink ref="B55" location="Descriptions!B17" display="UNIVERSITY OF NAIROBI ENTERPRISES AND SERVICES (UNES)" xr:uid="{0B9EF79F-5C54-4FEC-A793-D4345C176B6B}"/>
    <hyperlink ref="B53" location="Descriptions!B9" display="Tonkin &amp; Taylor International Ltd " xr:uid="{093F5704-F079-415B-8B8A-1CB516D910D5}"/>
    <hyperlink ref="B52" location="Descriptions!B25" display="Systemiq" xr:uid="{6804A4AF-D64E-487E-8986-407000C74AB0}"/>
    <hyperlink ref="B51" location="Descriptions!B58" display="Société d’Expertise Comptable DIARRA (SEC DIARRA) " xr:uid="{B03D97B9-4536-41C7-8FE9-B8258DF7CBD3}"/>
    <hyperlink ref="B50" location="Descriptions!B14" display="SISTME Monitoring and Evaluation (GIALMAR S.A.)" xr:uid="{B2F1F9E2-34C4-4523-A6E7-1A73F7A84428}"/>
    <hyperlink ref="B49" location="Descriptions!B34" display="Servicios de Ingeniería Deuman SpA" xr:uid="{4C0D93D8-F1A9-46BF-A19C-29558C57A5CE}"/>
    <hyperlink ref="B48" location="Descriptions!B37" display="RTI International" xr:uid="{22936DC0-1BFF-40B0-9B14-FCFB95AD9E45}"/>
    <hyperlink ref="B47" location="Descriptions!B19" display="Rocky Mountain Institute (RMI)" xr:uid="{38DBE6AC-611D-463A-9662-12FEB0349675}"/>
    <hyperlink ref="B46" location="Descriptions!B24" display="Resources, Environment, and Economics Center for Studies, Inc (REECS)" xr:uid="{B13D19FB-4B4B-4081-AF4D-6DAD19178346}"/>
    <hyperlink ref="B45" location="Descriptions!B30" display="PricewaterHouse and Coopers Consulting Services Philippines (PWC PH)" xr:uid="{9E695A8E-27CF-4D9B-961F-B78A1A2D1A8E}"/>
    <hyperlink ref="B44" location="Descriptions!B8" display="Prime Consulting International" xr:uid="{7C9673E3-D1E3-4B70-A4C8-9B3CF73118F5}"/>
    <hyperlink ref="B43" location="Descriptions!B4" display="PricewaterhouseCoopers New Zealand" xr:uid="{5B3371F2-5C6E-4600-A297-7A0DEEC036CC}"/>
    <hyperlink ref="B42" location="Descriptions!B2" display="PEGASYS " xr:uid="{5499E639-8E7B-4529-ADF0-11081399E284}"/>
    <hyperlink ref="B54" location="Descriptions!B61" display="United Nations Educational, Scientific and Cultural Organization (UNESCO)" xr:uid="{F7D1F474-D21C-4120-8371-C3B1AA600965}"/>
  </hyperlink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DE3DC6-838D-4E00-9E95-688ED37DAEB1}">
  <dimension ref="A1:D61"/>
  <sheetViews>
    <sheetView zoomScale="50" zoomScaleNormal="50" workbookViewId="0">
      <pane xSplit="2" ySplit="1" topLeftCell="C47" activePane="bottomRight" state="frozen"/>
      <selection pane="topRight" activeCell="D1" sqref="D1"/>
      <selection pane="bottomLeft" activeCell="A2" sqref="A2"/>
      <selection pane="bottomRight" activeCell="C48" sqref="C48"/>
    </sheetView>
  </sheetViews>
  <sheetFormatPr baseColWidth="10" defaultColWidth="8.83203125" defaultRowHeight="15" x14ac:dyDescent="0.2"/>
  <cols>
    <col min="1" max="1" width="8.6640625" style="1"/>
    <col min="2" max="2" width="48" style="5" bestFit="1" customWidth="1"/>
    <col min="3" max="3" width="154.33203125" style="53" customWidth="1"/>
    <col min="4" max="4" width="33.1640625" customWidth="1"/>
    <col min="21" max="21" width="8.6640625" customWidth="1"/>
  </cols>
  <sheetData>
    <row r="1" spans="1:4" ht="24" customHeight="1" x14ac:dyDescent="0.2">
      <c r="A1" s="38" t="s">
        <v>0</v>
      </c>
      <c r="B1" s="39" t="s">
        <v>1</v>
      </c>
      <c r="C1" s="38" t="s">
        <v>25</v>
      </c>
      <c r="D1" s="45" t="s">
        <v>26</v>
      </c>
    </row>
    <row r="2" spans="1:4" ht="409.5" customHeight="1" x14ac:dyDescent="0.2">
      <c r="A2" s="56">
        <v>1</v>
      </c>
      <c r="B2" s="64" t="s">
        <v>27</v>
      </c>
      <c r="C2" s="60" t="s">
        <v>28</v>
      </c>
      <c r="D2" s="58" t="s">
        <v>29</v>
      </c>
    </row>
    <row r="3" spans="1:4" ht="247.5" customHeight="1" x14ac:dyDescent="0.2">
      <c r="A3" s="57"/>
      <c r="B3" s="65"/>
      <c r="C3" s="63"/>
      <c r="D3" s="59"/>
    </row>
    <row r="4" spans="1:4" ht="355.25" customHeight="1" x14ac:dyDescent="0.2">
      <c r="A4" s="2">
        <f>+A2+1</f>
        <v>2</v>
      </c>
      <c r="B4" s="6" t="s">
        <v>30</v>
      </c>
      <c r="C4" s="14" t="s">
        <v>31</v>
      </c>
      <c r="D4" s="46" t="s">
        <v>32</v>
      </c>
    </row>
    <row r="5" spans="1:4" ht="409.5" customHeight="1" x14ac:dyDescent="0.2">
      <c r="A5" s="56">
        <f>+A4+1</f>
        <v>3</v>
      </c>
      <c r="B5" s="64" t="s">
        <v>33</v>
      </c>
      <c r="C5" s="60" t="s">
        <v>34</v>
      </c>
      <c r="D5" s="58" t="s">
        <v>29</v>
      </c>
    </row>
    <row r="6" spans="1:4" ht="142.5" customHeight="1" x14ac:dyDescent="0.2">
      <c r="A6" s="57"/>
      <c r="B6" s="65"/>
      <c r="C6" s="63"/>
      <c r="D6" s="59"/>
    </row>
    <row r="7" spans="1:4" ht="241.75" customHeight="1" x14ac:dyDescent="0.2">
      <c r="A7" s="2">
        <f>+A5+1</f>
        <v>4</v>
      </c>
      <c r="B7" s="6" t="s">
        <v>35</v>
      </c>
      <c r="C7" s="14" t="s">
        <v>36</v>
      </c>
      <c r="D7" s="44" t="s">
        <v>37</v>
      </c>
    </row>
    <row r="8" spans="1:4" ht="169.25" customHeight="1" x14ac:dyDescent="0.2">
      <c r="A8" s="2">
        <f t="shared" ref="A8:A14" si="0">+A7+1</f>
        <v>5</v>
      </c>
      <c r="B8" s="6" t="s">
        <v>38</v>
      </c>
      <c r="C8" s="14" t="s">
        <v>39</v>
      </c>
      <c r="D8" s="44" t="s">
        <v>29</v>
      </c>
    </row>
    <row r="9" spans="1:4" ht="359.75" customHeight="1" x14ac:dyDescent="0.2">
      <c r="A9" s="2">
        <f t="shared" si="0"/>
        <v>6</v>
      </c>
      <c r="B9" s="6" t="s">
        <v>40</v>
      </c>
      <c r="C9" s="14" t="s">
        <v>41</v>
      </c>
      <c r="D9" s="44" t="s">
        <v>42</v>
      </c>
    </row>
    <row r="10" spans="1:4" ht="308.5" customHeight="1" x14ac:dyDescent="0.2">
      <c r="A10" s="2">
        <f t="shared" si="0"/>
        <v>7</v>
      </c>
      <c r="B10" s="6" t="s">
        <v>23</v>
      </c>
      <c r="C10" s="14" t="s">
        <v>43</v>
      </c>
      <c r="D10" s="44" t="s">
        <v>44</v>
      </c>
    </row>
    <row r="11" spans="1:4" ht="299.75" customHeight="1" x14ac:dyDescent="0.2">
      <c r="A11" s="2">
        <f t="shared" si="0"/>
        <v>8</v>
      </c>
      <c r="B11" s="6" t="s">
        <v>45</v>
      </c>
      <c r="C11" s="14" t="s">
        <v>46</v>
      </c>
      <c r="D11" s="44" t="s">
        <v>47</v>
      </c>
    </row>
    <row r="12" spans="1:4" ht="301" customHeight="1" x14ac:dyDescent="0.2">
      <c r="A12" s="2">
        <f t="shared" si="0"/>
        <v>9</v>
      </c>
      <c r="B12" s="6" t="s">
        <v>48</v>
      </c>
      <c r="C12" s="14" t="s">
        <v>49</v>
      </c>
      <c r="D12" s="44" t="s">
        <v>50</v>
      </c>
    </row>
    <row r="13" spans="1:4" ht="360.5" customHeight="1" x14ac:dyDescent="0.2">
      <c r="A13" s="2">
        <f t="shared" si="0"/>
        <v>10</v>
      </c>
      <c r="B13" s="6" t="s">
        <v>51</v>
      </c>
      <c r="C13" s="14" t="s">
        <v>52</v>
      </c>
      <c r="D13" s="44" t="s">
        <v>53</v>
      </c>
    </row>
    <row r="14" spans="1:4" ht="194.75" customHeight="1" x14ac:dyDescent="0.2">
      <c r="A14" s="56">
        <f t="shared" si="0"/>
        <v>11</v>
      </c>
      <c r="B14" s="70" t="s">
        <v>54</v>
      </c>
      <c r="C14" s="60" t="s">
        <v>55</v>
      </c>
      <c r="D14" s="58" t="s">
        <v>50</v>
      </c>
    </row>
    <row r="15" spans="1:4" ht="266.25" customHeight="1" x14ac:dyDescent="0.2">
      <c r="A15" s="73"/>
      <c r="B15" s="71"/>
      <c r="C15" s="61"/>
      <c r="D15" s="58"/>
    </row>
    <row r="16" spans="1:4" ht="409.5" customHeight="1" x14ac:dyDescent="0.2">
      <c r="A16" s="57"/>
      <c r="B16" s="72"/>
      <c r="C16" s="62"/>
      <c r="D16" s="58"/>
    </row>
    <row r="17" spans="1:4" ht="199" customHeight="1" x14ac:dyDescent="0.2">
      <c r="A17" s="2">
        <f>+A14+1</f>
        <v>12</v>
      </c>
      <c r="B17" s="6" t="s">
        <v>56</v>
      </c>
      <c r="C17" s="14" t="s">
        <v>57</v>
      </c>
      <c r="D17" s="44" t="s">
        <v>50</v>
      </c>
    </row>
    <row r="18" spans="1:4" ht="278.75" customHeight="1" x14ac:dyDescent="0.2">
      <c r="A18" s="2">
        <f t="shared" ref="A18:A59" si="1">+A17+1</f>
        <v>13</v>
      </c>
      <c r="B18" s="6" t="s">
        <v>24</v>
      </c>
      <c r="C18" s="14" t="s">
        <v>58</v>
      </c>
      <c r="D18" s="44" t="s">
        <v>59</v>
      </c>
    </row>
    <row r="19" spans="1:4" ht="231.75" customHeight="1" x14ac:dyDescent="0.2">
      <c r="A19" s="2">
        <f t="shared" si="1"/>
        <v>14</v>
      </c>
      <c r="B19" s="6" t="s">
        <v>14</v>
      </c>
      <c r="C19" s="4" t="s">
        <v>60</v>
      </c>
      <c r="D19" s="44" t="s">
        <v>61</v>
      </c>
    </row>
    <row r="20" spans="1:4" ht="288" customHeight="1" x14ac:dyDescent="0.2">
      <c r="A20" s="2">
        <f t="shared" si="1"/>
        <v>15</v>
      </c>
      <c r="B20" s="6" t="s">
        <v>62</v>
      </c>
      <c r="C20" s="14" t="s">
        <v>63</v>
      </c>
      <c r="D20" s="44" t="s">
        <v>64</v>
      </c>
    </row>
    <row r="21" spans="1:4" ht="215.25" customHeight="1" x14ac:dyDescent="0.2">
      <c r="A21" s="2">
        <f t="shared" si="1"/>
        <v>16</v>
      </c>
      <c r="B21" s="6" t="s">
        <v>65</v>
      </c>
      <c r="C21" s="14" t="s">
        <v>66</v>
      </c>
      <c r="D21" s="44" t="s">
        <v>67</v>
      </c>
    </row>
    <row r="22" spans="1:4" ht="194.25" customHeight="1" x14ac:dyDescent="0.2">
      <c r="A22" s="2">
        <f t="shared" si="1"/>
        <v>17</v>
      </c>
      <c r="B22" s="16" t="s">
        <v>68</v>
      </c>
      <c r="C22" s="4" t="s">
        <v>69</v>
      </c>
      <c r="D22" s="44" t="s">
        <v>70</v>
      </c>
    </row>
    <row r="23" spans="1:4" ht="347.25" customHeight="1" x14ac:dyDescent="0.2">
      <c r="A23" s="2">
        <f t="shared" si="1"/>
        <v>18</v>
      </c>
      <c r="B23" s="16" t="s">
        <v>71</v>
      </c>
      <c r="C23" s="14" t="s">
        <v>72</v>
      </c>
      <c r="D23" s="44" t="s">
        <v>73</v>
      </c>
    </row>
    <row r="24" spans="1:4" ht="300.75" customHeight="1" x14ac:dyDescent="0.2">
      <c r="A24" s="2">
        <f t="shared" si="1"/>
        <v>19</v>
      </c>
      <c r="B24" s="16" t="s">
        <v>74</v>
      </c>
      <c r="C24" s="14" t="s">
        <v>75</v>
      </c>
      <c r="D24" s="44" t="s">
        <v>76</v>
      </c>
    </row>
    <row r="25" spans="1:4" ht="72.25" customHeight="1" x14ac:dyDescent="0.2">
      <c r="A25" s="2">
        <f t="shared" si="1"/>
        <v>20</v>
      </c>
      <c r="B25" s="6" t="s">
        <v>19</v>
      </c>
      <c r="C25" s="14" t="s">
        <v>77</v>
      </c>
      <c r="D25" s="44" t="s">
        <v>78</v>
      </c>
    </row>
    <row r="26" spans="1:4" ht="382.75" customHeight="1" x14ac:dyDescent="0.2">
      <c r="A26" s="2">
        <f t="shared" si="1"/>
        <v>21</v>
      </c>
      <c r="B26" s="6" t="s">
        <v>79</v>
      </c>
      <c r="C26" s="14" t="s">
        <v>80</v>
      </c>
      <c r="D26" s="44" t="s">
        <v>81</v>
      </c>
    </row>
    <row r="27" spans="1:4" ht="192" x14ac:dyDescent="0.2">
      <c r="A27" s="2">
        <f t="shared" si="1"/>
        <v>22</v>
      </c>
      <c r="B27" s="6" t="s">
        <v>82</v>
      </c>
      <c r="C27" s="4" t="s">
        <v>83</v>
      </c>
      <c r="D27" s="44" t="s">
        <v>84</v>
      </c>
    </row>
    <row r="28" spans="1:4" ht="183.25" customHeight="1" x14ac:dyDescent="0.2">
      <c r="A28" s="2">
        <f t="shared" si="1"/>
        <v>23</v>
      </c>
      <c r="B28" s="16" t="s">
        <v>85</v>
      </c>
      <c r="C28" s="4" t="s">
        <v>86</v>
      </c>
      <c r="D28" s="44" t="s">
        <v>87</v>
      </c>
    </row>
    <row r="29" spans="1:4" ht="128.25" customHeight="1" x14ac:dyDescent="0.2">
      <c r="A29" s="2">
        <f t="shared" si="1"/>
        <v>24</v>
      </c>
      <c r="B29" s="16" t="s">
        <v>88</v>
      </c>
      <c r="C29" s="4" t="s">
        <v>89</v>
      </c>
      <c r="D29" s="44" t="s">
        <v>90</v>
      </c>
    </row>
    <row r="30" spans="1:4" ht="193.5" customHeight="1" x14ac:dyDescent="0.2">
      <c r="A30" s="2">
        <f t="shared" si="1"/>
        <v>25</v>
      </c>
      <c r="B30" s="6" t="s">
        <v>91</v>
      </c>
      <c r="C30" s="14" t="s">
        <v>92</v>
      </c>
      <c r="D30" s="44" t="s">
        <v>93</v>
      </c>
    </row>
    <row r="31" spans="1:4" ht="244.5" customHeight="1" x14ac:dyDescent="0.2">
      <c r="A31" s="2">
        <f t="shared" si="1"/>
        <v>26</v>
      </c>
      <c r="B31" s="6" t="s">
        <v>94</v>
      </c>
      <c r="C31" s="14" t="s">
        <v>95</v>
      </c>
      <c r="D31" s="44" t="s">
        <v>96</v>
      </c>
    </row>
    <row r="32" spans="1:4" ht="210" customHeight="1" x14ac:dyDescent="0.2">
      <c r="A32" s="2">
        <f t="shared" si="1"/>
        <v>27</v>
      </c>
      <c r="B32" s="6" t="s">
        <v>97</v>
      </c>
      <c r="C32" s="14" t="s">
        <v>98</v>
      </c>
      <c r="D32" s="44" t="s">
        <v>99</v>
      </c>
    </row>
    <row r="33" spans="1:4" ht="246" customHeight="1" x14ac:dyDescent="0.2">
      <c r="A33" s="2">
        <f t="shared" si="1"/>
        <v>28</v>
      </c>
      <c r="B33" s="6" t="s">
        <v>100</v>
      </c>
      <c r="C33" s="14" t="s">
        <v>101</v>
      </c>
      <c r="D33" s="44" t="s">
        <v>102</v>
      </c>
    </row>
    <row r="34" spans="1:4" ht="208.5" customHeight="1" x14ac:dyDescent="0.2">
      <c r="A34" s="2">
        <f t="shared" si="1"/>
        <v>29</v>
      </c>
      <c r="B34" s="6" t="s">
        <v>16</v>
      </c>
      <c r="C34" s="14" t="s">
        <v>103</v>
      </c>
      <c r="D34" s="44" t="s">
        <v>102</v>
      </c>
    </row>
    <row r="35" spans="1:4" ht="169.5" customHeight="1" x14ac:dyDescent="0.2">
      <c r="A35" s="2">
        <f t="shared" si="1"/>
        <v>30</v>
      </c>
      <c r="B35" s="3" t="s">
        <v>104</v>
      </c>
      <c r="C35" s="15" t="s">
        <v>105</v>
      </c>
      <c r="D35" s="44" t="s">
        <v>102</v>
      </c>
    </row>
    <row r="36" spans="1:4" ht="136.5" customHeight="1" x14ac:dyDescent="0.2">
      <c r="A36" s="2">
        <f t="shared" si="1"/>
        <v>31</v>
      </c>
      <c r="B36" s="6" t="s">
        <v>106</v>
      </c>
      <c r="C36" s="14" t="s">
        <v>107</v>
      </c>
      <c r="D36" s="44" t="s">
        <v>108</v>
      </c>
    </row>
    <row r="37" spans="1:4" ht="149.25" customHeight="1" x14ac:dyDescent="0.2">
      <c r="A37" s="2">
        <f t="shared" si="1"/>
        <v>32</v>
      </c>
      <c r="B37" s="6" t="s">
        <v>109</v>
      </c>
      <c r="C37" s="14" t="s">
        <v>110</v>
      </c>
      <c r="D37" s="44" t="s">
        <v>111</v>
      </c>
    </row>
    <row r="38" spans="1:4" ht="163.5" customHeight="1" x14ac:dyDescent="0.2">
      <c r="A38" s="2">
        <f t="shared" si="1"/>
        <v>33</v>
      </c>
      <c r="B38" s="6" t="s">
        <v>112</v>
      </c>
      <c r="C38" s="14" t="s">
        <v>113</v>
      </c>
      <c r="D38" s="44" t="s">
        <v>59</v>
      </c>
    </row>
    <row r="39" spans="1:4" ht="228.75" customHeight="1" x14ac:dyDescent="0.2">
      <c r="A39" s="2">
        <f t="shared" si="1"/>
        <v>34</v>
      </c>
      <c r="B39" s="6" t="s">
        <v>114</v>
      </c>
      <c r="C39" s="14" t="s">
        <v>115</v>
      </c>
      <c r="D39" s="44" t="s">
        <v>111</v>
      </c>
    </row>
    <row r="40" spans="1:4" ht="232.5" customHeight="1" x14ac:dyDescent="0.2">
      <c r="A40" s="2">
        <f t="shared" si="1"/>
        <v>35</v>
      </c>
      <c r="B40" s="6" t="s">
        <v>116</v>
      </c>
      <c r="C40" s="14" t="s">
        <v>117</v>
      </c>
      <c r="D40" s="44" t="s">
        <v>118</v>
      </c>
    </row>
    <row r="41" spans="1:4" ht="235.5" customHeight="1" x14ac:dyDescent="0.2">
      <c r="A41" s="2">
        <f t="shared" si="1"/>
        <v>36</v>
      </c>
      <c r="B41" s="6" t="s">
        <v>119</v>
      </c>
      <c r="C41" s="14" t="s">
        <v>120</v>
      </c>
      <c r="D41" s="44" t="s">
        <v>121</v>
      </c>
    </row>
    <row r="42" spans="1:4" ht="155.25" customHeight="1" x14ac:dyDescent="0.2">
      <c r="A42" s="2">
        <f t="shared" si="1"/>
        <v>37</v>
      </c>
      <c r="B42" s="5" t="s">
        <v>122</v>
      </c>
      <c r="C42" s="14" t="s">
        <v>123</v>
      </c>
      <c r="D42" s="44" t="s">
        <v>29</v>
      </c>
    </row>
    <row r="43" spans="1:4" ht="222" customHeight="1" x14ac:dyDescent="0.2">
      <c r="A43" s="2">
        <f t="shared" si="1"/>
        <v>38</v>
      </c>
      <c r="B43" s="12" t="s">
        <v>124</v>
      </c>
      <c r="C43" s="4" t="s">
        <v>125</v>
      </c>
      <c r="D43" s="44" t="s">
        <v>126</v>
      </c>
    </row>
    <row r="44" spans="1:4" ht="190.5" customHeight="1" x14ac:dyDescent="0.2">
      <c r="A44" s="2">
        <f t="shared" si="1"/>
        <v>39</v>
      </c>
      <c r="B44" s="12" t="s">
        <v>127</v>
      </c>
      <c r="C44" s="4" t="s">
        <v>128</v>
      </c>
      <c r="D44" s="44" t="s">
        <v>29</v>
      </c>
    </row>
    <row r="45" spans="1:4" ht="233" customHeight="1" x14ac:dyDescent="0.2">
      <c r="A45" s="2">
        <f t="shared" si="1"/>
        <v>40</v>
      </c>
      <c r="B45" s="13" t="s">
        <v>129</v>
      </c>
      <c r="C45" s="4" t="s">
        <v>130</v>
      </c>
      <c r="D45" s="44" t="s">
        <v>131</v>
      </c>
    </row>
    <row r="46" spans="1:4" ht="158.75" customHeight="1" x14ac:dyDescent="0.2">
      <c r="A46" s="2">
        <f t="shared" si="1"/>
        <v>41</v>
      </c>
      <c r="B46" s="66" t="s">
        <v>132</v>
      </c>
      <c r="C46" s="68" t="s">
        <v>133</v>
      </c>
      <c r="D46" s="58" t="s">
        <v>59</v>
      </c>
    </row>
    <row r="47" spans="1:4" ht="285.75" customHeight="1" x14ac:dyDescent="0.2">
      <c r="A47" s="2">
        <f t="shared" si="1"/>
        <v>42</v>
      </c>
      <c r="B47" s="67"/>
      <c r="C47" s="69"/>
      <c r="D47" s="58"/>
    </row>
    <row r="48" spans="1:4" ht="208.25" customHeight="1" x14ac:dyDescent="0.2">
      <c r="A48" s="2">
        <f t="shared" si="1"/>
        <v>43</v>
      </c>
      <c r="B48" s="12" t="s">
        <v>134</v>
      </c>
      <c r="C48" s="4" t="s">
        <v>135</v>
      </c>
      <c r="D48" s="44" t="s">
        <v>29</v>
      </c>
    </row>
    <row r="49" spans="1:4" ht="314.75" customHeight="1" x14ac:dyDescent="0.2">
      <c r="A49" s="2">
        <f t="shared" si="1"/>
        <v>44</v>
      </c>
      <c r="B49" s="11" t="s">
        <v>136</v>
      </c>
      <c r="C49" s="4" t="s">
        <v>137</v>
      </c>
      <c r="D49" s="44" t="s">
        <v>138</v>
      </c>
    </row>
    <row r="50" spans="1:4" ht="319.5" customHeight="1" x14ac:dyDescent="0.2">
      <c r="A50" s="2">
        <f t="shared" si="1"/>
        <v>45</v>
      </c>
      <c r="B50" s="8" t="s">
        <v>139</v>
      </c>
      <c r="C50" s="4" t="s">
        <v>140</v>
      </c>
      <c r="D50" s="44" t="s">
        <v>42</v>
      </c>
    </row>
    <row r="51" spans="1:4" ht="248" customHeight="1" x14ac:dyDescent="0.2">
      <c r="A51" s="2">
        <f t="shared" si="1"/>
        <v>46</v>
      </c>
      <c r="B51" s="8" t="s">
        <v>141</v>
      </c>
      <c r="C51" s="4" t="s">
        <v>142</v>
      </c>
      <c r="D51" s="44" t="s">
        <v>138</v>
      </c>
    </row>
    <row r="52" spans="1:4" ht="409.5" customHeight="1" x14ac:dyDescent="0.2">
      <c r="A52" s="2">
        <f t="shared" si="1"/>
        <v>47</v>
      </c>
      <c r="B52" s="10" t="s">
        <v>143</v>
      </c>
      <c r="C52" s="9" t="s">
        <v>144</v>
      </c>
      <c r="D52" s="44" t="s">
        <v>145</v>
      </c>
    </row>
    <row r="53" spans="1:4" ht="335.5" customHeight="1" x14ac:dyDescent="0.2">
      <c r="A53" s="2">
        <f t="shared" si="1"/>
        <v>48</v>
      </c>
      <c r="B53" s="8" t="s">
        <v>146</v>
      </c>
      <c r="C53" s="4" t="s">
        <v>147</v>
      </c>
      <c r="D53" s="44" t="s">
        <v>50</v>
      </c>
    </row>
    <row r="54" spans="1:4" ht="306.75" customHeight="1" x14ac:dyDescent="0.2">
      <c r="A54" s="2">
        <f t="shared" si="1"/>
        <v>49</v>
      </c>
      <c r="B54" s="8" t="s">
        <v>148</v>
      </c>
      <c r="C54" s="4" t="s">
        <v>149</v>
      </c>
      <c r="D54" s="44" t="s">
        <v>150</v>
      </c>
    </row>
    <row r="55" spans="1:4" ht="223.5" customHeight="1" x14ac:dyDescent="0.2">
      <c r="A55" s="2">
        <f t="shared" si="1"/>
        <v>50</v>
      </c>
      <c r="B55" s="8" t="s">
        <v>151</v>
      </c>
      <c r="C55" s="4" t="s">
        <v>152</v>
      </c>
      <c r="D55" s="46" t="s">
        <v>29</v>
      </c>
    </row>
    <row r="56" spans="1:4" ht="153" customHeight="1" x14ac:dyDescent="0.2">
      <c r="A56" s="2">
        <f t="shared" si="1"/>
        <v>51</v>
      </c>
      <c r="B56" s="8" t="s">
        <v>153</v>
      </c>
      <c r="C56" s="4" t="s">
        <v>154</v>
      </c>
      <c r="D56" s="46" t="s">
        <v>42</v>
      </c>
    </row>
    <row r="57" spans="1:4" ht="195.5" customHeight="1" x14ac:dyDescent="0.2">
      <c r="A57" s="2">
        <f t="shared" si="1"/>
        <v>52</v>
      </c>
      <c r="B57" s="6" t="s">
        <v>155</v>
      </c>
      <c r="C57" s="4" t="s">
        <v>156</v>
      </c>
      <c r="D57" s="46" t="s">
        <v>29</v>
      </c>
    </row>
    <row r="58" spans="1:4" ht="290.75" customHeight="1" x14ac:dyDescent="0.2">
      <c r="A58" s="2">
        <f t="shared" si="1"/>
        <v>53</v>
      </c>
      <c r="B58" s="6" t="s">
        <v>157</v>
      </c>
      <c r="C58" s="4" t="s">
        <v>158</v>
      </c>
      <c r="D58" s="46" t="s">
        <v>29</v>
      </c>
    </row>
    <row r="59" spans="1:4" ht="278.5" customHeight="1" x14ac:dyDescent="0.2">
      <c r="A59" s="2">
        <f t="shared" si="1"/>
        <v>54</v>
      </c>
      <c r="B59" s="6" t="s">
        <v>159</v>
      </c>
      <c r="C59" s="4" t="s">
        <v>160</v>
      </c>
      <c r="D59" s="46" t="s">
        <v>59</v>
      </c>
    </row>
    <row r="60" spans="1:4" ht="208" x14ac:dyDescent="0.2">
      <c r="A60" s="42">
        <v>55</v>
      </c>
      <c r="B60" s="43" t="s">
        <v>161</v>
      </c>
      <c r="C60" s="51" t="s">
        <v>162</v>
      </c>
      <c r="D60" s="44" t="s">
        <v>84</v>
      </c>
    </row>
    <row r="61" spans="1:4" ht="409.6" x14ac:dyDescent="0.2">
      <c r="A61" s="42">
        <v>56</v>
      </c>
      <c r="B61" s="49" t="s">
        <v>21</v>
      </c>
      <c r="C61" s="52" t="s">
        <v>163</v>
      </c>
      <c r="D61" s="44" t="s">
        <v>164</v>
      </c>
    </row>
  </sheetData>
  <mergeCells count="15">
    <mergeCell ref="A2:A3"/>
    <mergeCell ref="D2:D3"/>
    <mergeCell ref="D5:D6"/>
    <mergeCell ref="D46:D47"/>
    <mergeCell ref="C14:C16"/>
    <mergeCell ref="D14:D16"/>
    <mergeCell ref="C2:C3"/>
    <mergeCell ref="B2:B3"/>
    <mergeCell ref="B46:B47"/>
    <mergeCell ref="C46:C47"/>
    <mergeCell ref="A5:A6"/>
    <mergeCell ref="B5:B6"/>
    <mergeCell ref="C5:C6"/>
    <mergeCell ref="B14:B16"/>
    <mergeCell ref="A14:A16"/>
  </mergeCells>
  <pageMargins left="0.7" right="0.7" top="0.75" bottom="0.75" header="0.3" footer="0.3"/>
  <pageSetup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974b37e5-655c-4060-98ce-f54fc2c24b52">
      <Terms xmlns="http://schemas.microsoft.com/office/infopath/2007/PartnerControls"/>
    </lcf76f155ced4ddcb4097134ff3c332f>
    <Notes xmlns="974b37e5-655c-4060-98ce-f54fc2c24b52" xsi:nil="true"/>
    <TaxCatchAll xmlns="563bb10b-82bc-4f80-a834-ce2d1852f86c"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E816CAD233DD04C97012410B7CFF611" ma:contentTypeVersion="14" ma:contentTypeDescription="Create a new document." ma:contentTypeScope="" ma:versionID="e88e2e93eba202f7d8b5422f1f302c9f">
  <xsd:schema xmlns:xsd="http://www.w3.org/2001/XMLSchema" xmlns:xs="http://www.w3.org/2001/XMLSchema" xmlns:p="http://schemas.microsoft.com/office/2006/metadata/properties" xmlns:ns2="974b37e5-655c-4060-98ce-f54fc2c24b52" xmlns:ns3="563bb10b-82bc-4f80-a834-ce2d1852f86c" targetNamespace="http://schemas.microsoft.com/office/2006/metadata/properties" ma:root="true" ma:fieldsID="b633174695ebdbb4a5c233b87f16d79f" ns2:_="" ns3:_="">
    <xsd:import namespace="974b37e5-655c-4060-98ce-f54fc2c24b52"/>
    <xsd:import namespace="563bb10b-82bc-4f80-a834-ce2d1852f86c"/>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element ref="ns2:Not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74b37e5-655c-4060-98ce-f54fc2c24b5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3a5397d5-9543-4dbc-8fcb-23c3638b1d43" ma:termSetId="09814cd3-568e-fe90-9814-8d621ff8fb84" ma:anchorId="fba54fb3-c3e1-fe81-a776-ca4b69148c4d" ma:open="true" ma:isKeyword="false">
      <xsd:complexType>
        <xsd:sequence>
          <xsd:element ref="pc:Terms" minOccurs="0" maxOccurs="1"/>
        </xsd:sequence>
      </xsd:complex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description="" ma:indexed="true" ma:internalName="MediaServiceLocation" ma:readOnly="true">
      <xsd:simpleType>
        <xsd:restriction base="dms:Text"/>
      </xsd:simpleType>
    </xsd:element>
    <xsd:element name="Notes" ma:index="21" nillable="true" ma:displayName="Notes" ma:description="Context of this file" ma:format="Dropdown" ma:internalName="Notes">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63bb10b-82bc-4f80-a834-ce2d1852f86c"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54677b2f-7a3d-4f6a-9091-08f7f0476a4c}" ma:internalName="TaxCatchAll" ma:showField="CatchAllData" ma:web="563bb10b-82bc-4f80-a834-ce2d1852f86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85BBCE4-89C0-456E-9AD2-B3A1C1686ABC}">
  <ds:schemaRefs>
    <ds:schemaRef ds:uri="http://purl.org/dc/elements/1.1/"/>
    <ds:schemaRef ds:uri="http://purl.org/dc/dcmitype/"/>
    <ds:schemaRef ds:uri="563bb10b-82bc-4f80-a834-ce2d1852f86c"/>
    <ds:schemaRef ds:uri="http://schemas.microsoft.com/office/infopath/2007/PartnerControls"/>
    <ds:schemaRef ds:uri="http://schemas.microsoft.com/office/2006/documentManagement/types"/>
    <ds:schemaRef ds:uri="http://schemas.microsoft.com/office/2006/metadata/properties"/>
    <ds:schemaRef ds:uri="http://www.w3.org/XML/1998/namespace"/>
    <ds:schemaRef ds:uri="http://purl.org/dc/terms/"/>
    <ds:schemaRef ds:uri="http://schemas.openxmlformats.org/package/2006/metadata/core-properties"/>
    <ds:schemaRef ds:uri="974b37e5-655c-4060-98ce-f54fc2c24b52"/>
  </ds:schemaRefs>
</ds:datastoreItem>
</file>

<file path=customXml/itemProps2.xml><?xml version="1.0" encoding="utf-8"?>
<ds:datastoreItem xmlns:ds="http://schemas.openxmlformats.org/officeDocument/2006/customXml" ds:itemID="{CB9A8DB7-1868-440C-95F3-244EF3CD7B97}">
  <ds:schemaRefs>
    <ds:schemaRef ds:uri="http://schemas.microsoft.com/sharepoint/v3/contenttype/forms"/>
  </ds:schemaRefs>
</ds:datastoreItem>
</file>

<file path=customXml/itemProps3.xml><?xml version="1.0" encoding="utf-8"?>
<ds:datastoreItem xmlns:ds="http://schemas.openxmlformats.org/officeDocument/2006/customXml" ds:itemID="{4D09D704-1728-424B-A941-09065632B27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74b37e5-655c-4060-98ce-f54fc2c24b52"/>
    <ds:schemaRef ds:uri="563bb10b-82bc-4f80-a834-ce2d1852f86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2</vt:i4>
      </vt:variant>
    </vt:vector>
  </HeadingPairs>
  <TitlesOfParts>
    <vt:vector size="2" baseType="lpstr">
      <vt:lpstr>Pre-qualified DPs</vt:lpstr>
      <vt:lpstr>Descriptions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Carmen Bie</dc:creator>
  <cp:keywords/>
  <dc:description/>
  <cp:lastModifiedBy>Olivier Fock Si Ming</cp:lastModifiedBy>
  <cp:revision/>
  <dcterms:created xsi:type="dcterms:W3CDTF">2025-05-07T05:39:51Z</dcterms:created>
  <dcterms:modified xsi:type="dcterms:W3CDTF">2025-05-12T00:40:25Z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0x0101008E816CAD233DD04C97012410B7CFF611</vt:lpwstr>
  </property>
  <property fmtid="{D5CDD505-2E9C-101B-9397-08002B2CF9AE}" pid="3" name="MediaServiceImageTags">
    <vt:lpwstr/>
  </property>
</Properties>
</file>