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greenclimate.sharepoint.com/sites/ProjectPreparationFacility/Shared Documents/General/PPF Guidelines, SOP &amp; Templates/Templates/Applications [Consolidated May 2024]/"/>
    </mc:Choice>
  </mc:AlternateContent>
  <xr:revisionPtr revIDLastSave="556" documentId="8_{AA1A3E85-FD68-4223-9689-3FFFB485C2C1}" xr6:coauthVersionLast="47" xr6:coauthVersionMax="47" xr10:uidLastSave="{58A14CBF-D018-45FD-AD50-D926B23E5F6E}"/>
  <bookViews>
    <workbookView xWindow="-110" yWindow="-110" windowWidth="19420" windowHeight="10420" activeTab="2" xr2:uid="{00000000-000D-0000-FFFF-FFFF00000000}"/>
  </bookViews>
  <sheets>
    <sheet name="Guidelines" sheetId="6" r:id="rId1"/>
    <sheet name="Budget Plan" sheetId="1" r:id="rId2"/>
    <sheet name="Budget Categories" sheetId="4" r:id="rId3"/>
  </sheets>
  <definedNames>
    <definedName name="_xlnm._FilterDatabase" localSheetId="2" hidden="1">'Budget Categories'!$A$18:$A$24</definedName>
    <definedName name="_xlnm.Print_Area" localSheetId="1">'Budget Plan'!$A$1:$M$47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27" i="1" l="1"/>
  <c r="G28" i="1"/>
  <c r="G29" i="1"/>
  <c r="G26" i="1"/>
  <c r="J11" i="1" l="1"/>
  <c r="J10" i="1"/>
  <c r="J9" i="1"/>
  <c r="J8" i="1"/>
  <c r="J7" i="1"/>
  <c r="J6" i="1"/>
  <c r="H24" i="1"/>
  <c r="J23" i="1"/>
  <c r="J22" i="1"/>
  <c r="J21" i="1"/>
  <c r="J20" i="1"/>
  <c r="J19" i="1"/>
  <c r="J18" i="1"/>
  <c r="J17" i="1"/>
  <c r="J16" i="1"/>
  <c r="J15" i="1"/>
  <c r="J14" i="1"/>
  <c r="J13" i="1"/>
  <c r="J12" i="1"/>
  <c r="L35" i="1" l="1"/>
  <c r="L36" i="1"/>
  <c r="I24" i="1"/>
  <c r="J24" i="1"/>
  <c r="G7" i="1"/>
  <c r="C33" i="1"/>
  <c r="C32" i="1" l="1"/>
  <c r="C46" i="1"/>
  <c r="C45" i="1"/>
  <c r="C44" i="1"/>
  <c r="C43" i="1"/>
  <c r="C42" i="1"/>
  <c r="C41" i="1"/>
  <c r="C36" i="1"/>
  <c r="C38" i="1"/>
  <c r="G6" i="1" l="1"/>
  <c r="G8" i="1"/>
  <c r="C37" i="1" s="1"/>
  <c r="G9" i="1"/>
  <c r="G10" i="1"/>
  <c r="C40" i="1" s="1"/>
  <c r="G11" i="1"/>
  <c r="C39" i="1" s="1"/>
  <c r="G12" i="1"/>
  <c r="G13" i="1"/>
  <c r="G14" i="1"/>
  <c r="G15" i="1"/>
  <c r="G16" i="1"/>
  <c r="G17" i="1"/>
  <c r="G18" i="1"/>
  <c r="G19" i="1"/>
  <c r="G20" i="1"/>
  <c r="G21" i="1"/>
  <c r="G22" i="1"/>
  <c r="G23" i="1"/>
  <c r="A34" i="1"/>
  <c r="A35" i="1"/>
  <c r="A36" i="1"/>
  <c r="A37" i="1"/>
  <c r="A38" i="1"/>
  <c r="A39" i="1"/>
  <c r="A40" i="1"/>
  <c r="A41" i="1"/>
  <c r="A42" i="1"/>
  <c r="A43" i="1"/>
  <c r="A44" i="1"/>
  <c r="A45" i="1"/>
  <c r="A46" i="1"/>
  <c r="A33" i="1"/>
  <c r="A32" i="1"/>
  <c r="H27" i="1" l="1"/>
  <c r="L37" i="1" s="1"/>
  <c r="L38" i="1" s="1"/>
  <c r="C34" i="1"/>
  <c r="C35" i="1"/>
  <c r="H29" i="1" l="1"/>
  <c r="C47" i="1"/>
  <c r="C48" i="1" l="1"/>
  <c r="K40" i="1" l="1"/>
</calcChain>
</file>

<file path=xl/sharedStrings.xml><?xml version="1.0" encoding="utf-8"?>
<sst xmlns="http://schemas.openxmlformats.org/spreadsheetml/2006/main" count="93" uniqueCount="81">
  <si>
    <t>The following considerations are important when completing the budget:</t>
  </si>
  <si>
    <t xml:space="preserve">Project Management Cost: </t>
  </si>
  <si>
    <t>Project management costs (PMC) are the direct administrative costs incurred to execute a project. They should cover only incremental costs incurred due to the GCF contribution. In most cases, these costs are directly related to the support of a dedicated project management unit which manages the day to day execution related activities of the project.</t>
  </si>
  <si>
    <t>General Principles for PMC costs:</t>
  </si>
  <si>
    <t xml:space="preserve">    1. The percentage of PMC financed by GCF should not be more than the percentage share of the overall budget financed by GCF</t>
  </si>
  <si>
    <t xml:space="preserve">    2. PMC budget thresholds: Up to 7.5 per cent of total activity budget. </t>
  </si>
  <si>
    <t xml:space="preserve">            &gt; The PMC should be shown as a separate component in the project budget. A detailed breakdown of PMC should be provided by budget category.</t>
  </si>
  <si>
    <t xml:space="preserve">            &gt;  Indicative list of eligible project management costs:</t>
  </si>
  <si>
    <r>
      <t xml:space="preserve">&gt; </t>
    </r>
    <r>
      <rPr>
        <b/>
        <sz val="9"/>
        <rFont val="Arial"/>
        <family val="2"/>
      </rPr>
      <t>Project staffing and consultants:</t>
    </r>
    <r>
      <rPr>
        <sz val="9"/>
        <rFont val="Arial"/>
        <family val="2"/>
      </rPr>
      <t xml:space="preserve"> Project manager, Project Assistant, Procurement personnel, Finance personnel &amp; Support/admin. Personnel</t>
    </r>
  </si>
  <si>
    <r>
      <t>&gt;</t>
    </r>
    <r>
      <rPr>
        <b/>
        <sz val="9"/>
        <rFont val="Arial"/>
        <family val="2"/>
      </rPr>
      <t xml:space="preserve"> Other direct costs:</t>
    </r>
    <r>
      <rPr>
        <sz val="9"/>
        <rFont val="Arial"/>
        <family val="2"/>
      </rPr>
      <t xml:space="preserve">  Office equipment, Mission related travel cost of the PMU, Project management systems and information technology,  </t>
    </r>
  </si>
  <si>
    <t xml:space="preserve">   Office supplies, Audit cost</t>
  </si>
  <si>
    <t>Contingency :</t>
  </si>
  <si>
    <t>1. Select the appropriate % of Contingency Budget from the dropdown list :</t>
  </si>
  <si>
    <t>2. Contingency budget for unforeseen costs arising during the project implementation should not be included in the outcome budget separately.</t>
  </si>
  <si>
    <t>3. Contingency budget must be used for any unforeseen programme (output level) cost that is unrelated to implementation/service fee.</t>
  </si>
  <si>
    <t>4. Any use of contingency must be reported to and agreed by the GCF Secretariat in writing in advance provided with justifications that are acceptable to the GCF</t>
  </si>
  <si>
    <t xml:space="preserve">5. If by the end of the grant implementation period, you have not spent Contingency, you may not increase the scope of the project or make any other expenditures using the Contingency. 
</t>
  </si>
  <si>
    <t>Audio Visual &amp; Printing</t>
  </si>
  <si>
    <t>Audit Fee</t>
  </si>
  <si>
    <t>Consultant - Individual - International</t>
  </si>
  <si>
    <t>Consultant - Individual - Local</t>
  </si>
  <si>
    <t>Professional Services – Companies/Firm</t>
  </si>
  <si>
    <t>IT Equipment</t>
  </si>
  <si>
    <t>Office Supplies</t>
  </si>
  <si>
    <t>Travel - International</t>
  </si>
  <si>
    <t>Travel – Local</t>
  </si>
  <si>
    <t xml:space="preserve">Workshop/Training </t>
  </si>
  <si>
    <t>Choose percentage</t>
  </si>
  <si>
    <r>
      <t xml:space="preserve">Budget Categories
</t>
    </r>
    <r>
      <rPr>
        <sz val="7"/>
        <color theme="0"/>
        <rFont val="Arial"/>
        <family val="2"/>
      </rPr>
      <t>choose from the drop-down list</t>
    </r>
  </si>
  <si>
    <t>Unit</t>
  </si>
  <si>
    <t># of Unit</t>
  </si>
  <si>
    <t>Unit Cost</t>
  </si>
  <si>
    <r>
      <t xml:space="preserve">Total Budget
</t>
    </r>
    <r>
      <rPr>
        <sz val="7"/>
        <color theme="0"/>
        <rFont val="Arial"/>
        <family val="2"/>
      </rPr>
      <t>(per budget category)</t>
    </r>
  </si>
  <si>
    <t>W/Day</t>
  </si>
  <si>
    <t>Laptop</t>
  </si>
  <si>
    <t>Trip</t>
  </si>
  <si>
    <t>Activity 2</t>
  </si>
  <si>
    <t>Activity 3</t>
  </si>
  <si>
    <t>Activity 4</t>
  </si>
  <si>
    <t>Activity 5</t>
  </si>
  <si>
    <t>Activity 6</t>
  </si>
  <si>
    <t>Total Activity Budget</t>
  </si>
  <si>
    <r>
      <t xml:space="preserve">Project Management Cost (PMC)
</t>
    </r>
    <r>
      <rPr>
        <sz val="7"/>
        <rFont val="Arial"/>
        <family val="2"/>
      </rPr>
      <t>Up to 7.5% of Total Activity Budget</t>
    </r>
  </si>
  <si>
    <t>Lumpsum</t>
  </si>
  <si>
    <t>Breakdown (per budget category)</t>
  </si>
  <si>
    <t>Total (per budget category)</t>
  </si>
  <si>
    <t>Total Outcome Budget + PMC</t>
  </si>
  <si>
    <r>
      <t xml:space="preserve">If you are unsure about how to complete the budget template, please send your query to </t>
    </r>
    <r>
      <rPr>
        <b/>
        <sz val="9"/>
        <rFont val="Arial"/>
        <family val="2"/>
      </rPr>
      <t>ppf@gcfund.org</t>
    </r>
    <r>
      <rPr>
        <sz val="9"/>
        <rFont val="Arial"/>
        <family val="2"/>
      </rPr>
      <t>.</t>
    </r>
  </si>
  <si>
    <t>PPF Budget Plan</t>
  </si>
  <si>
    <t>Example: 
Activity 1</t>
  </si>
  <si>
    <t>Eligible PPF activity areas</t>
  </si>
  <si>
    <t>Budget categories</t>
  </si>
  <si>
    <t>Pre-feasibility and feasibility studies, and project design</t>
  </si>
  <si>
    <t>Environmental and social studies, including Indigenous Peoples studies</t>
  </si>
  <si>
    <t>Gender studies</t>
  </si>
  <si>
    <t>Indicate additional budget categories on these cells, as needed</t>
  </si>
  <si>
    <t>Development of stakeholder engagement plans;</t>
  </si>
  <si>
    <t>Risk assessments</t>
  </si>
  <si>
    <t>Assessment of climate impact potential for mitigation and adaptation activities</t>
  </si>
  <si>
    <t>Identification of programme- and project-level indicators</t>
  </si>
  <si>
    <t>Pre-contract services, including the revision of tender documents</t>
  </si>
  <si>
    <t>Advisory services and/or other services to financially structure a proposed activity</t>
  </si>
  <si>
    <t>Other project preparation activities, where necessary, and with sufficient justification</t>
  </si>
  <si>
    <t>Notes</t>
  </si>
  <si>
    <t>1. You can select the appropriate budget categories from the dropdown list in the budget plan:</t>
  </si>
  <si>
    <t>2. To insert additional rows, right click on the row number below where you wish to insert the new row and choose INSERT.</t>
  </si>
  <si>
    <t>3. Additional budget categories may be added by manually typing them on the Budget  Category sheet. :</t>
  </si>
  <si>
    <t>4. The Budget Notes sheet should be used to record explanations, further details or cost breakdowns for individual lines</t>
  </si>
  <si>
    <r>
      <t xml:space="preserve">Please add rows as needed. Additional budget categories may be added by manually typing them on the </t>
    </r>
    <r>
      <rPr>
        <b/>
        <sz val="9"/>
        <color theme="0" tint="-0.499984740745262"/>
        <rFont val="Arial"/>
        <family val="2"/>
      </rPr>
      <t>Budget Categories &amp; Eligible Activity Areas</t>
    </r>
    <r>
      <rPr>
        <sz val="9"/>
        <color theme="0" tint="-0.499984740745262"/>
        <rFont val="Arial"/>
        <family val="2"/>
      </rPr>
      <t xml:space="preserve"> tab.</t>
    </r>
  </si>
  <si>
    <t>Amount requested from GCF</t>
  </si>
  <si>
    <t>Amount to be provided by AE</t>
  </si>
  <si>
    <r>
      <t xml:space="preserve">PPF Activities
</t>
    </r>
    <r>
      <rPr>
        <sz val="7"/>
        <color theme="0"/>
        <rFont val="Arial"/>
        <family val="2"/>
      </rPr>
      <t>choose from the drop-down list</t>
    </r>
  </si>
  <si>
    <t>Total cost</t>
  </si>
  <si>
    <t>Total activity-level costs to be covered by GCF</t>
  </si>
  <si>
    <r>
      <t xml:space="preserve">Total PPF grant requested </t>
    </r>
    <r>
      <rPr>
        <sz val="7"/>
        <color theme="0"/>
        <rFont val="Arial"/>
        <family val="2"/>
      </rPr>
      <t>(total activity-level costs + contingency + PMC + AE fee)</t>
    </r>
  </si>
  <si>
    <r>
      <t>Contingency</t>
    </r>
    <r>
      <rPr>
        <sz val="9"/>
        <color theme="1"/>
        <rFont val="Arial"/>
        <family val="2"/>
      </rPr>
      <t xml:space="preserve"> </t>
    </r>
    <r>
      <rPr>
        <sz val="8"/>
        <color theme="1"/>
        <rFont val="Arial"/>
        <family val="2"/>
      </rPr>
      <t>(up to 5% of total activity-level costs)</t>
    </r>
  </si>
  <si>
    <r>
      <t>PMC</t>
    </r>
    <r>
      <rPr>
        <sz val="9"/>
        <color theme="1"/>
        <rFont val="Arial"/>
        <family val="2"/>
      </rPr>
      <t xml:space="preserve"> </t>
    </r>
    <r>
      <rPr>
        <sz val="8"/>
        <color theme="1"/>
        <rFont val="Arial"/>
        <family val="2"/>
      </rPr>
      <t>(up to 7.5% of total activity-level costs + contingency)</t>
    </r>
  </si>
  <si>
    <r>
      <t>Accredited Entity Fee</t>
    </r>
    <r>
      <rPr>
        <sz val="9"/>
        <color theme="1"/>
        <rFont val="Arial"/>
        <family val="2"/>
      </rPr>
      <t xml:space="preserve"> </t>
    </r>
    <r>
      <rPr>
        <sz val="8"/>
        <color theme="1"/>
        <rFont val="Arial"/>
        <family val="2"/>
      </rPr>
      <t>(up to 8.5%)</t>
    </r>
  </si>
  <si>
    <t>Sub-Total</t>
  </si>
  <si>
    <t>Total PMC requested</t>
  </si>
  <si>
    <t>% PMC requested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</si>
</sst>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(* #,##0.00_);_(* \(#,##0.00\);_(* &quot;-&quot;??_);_(@_)"/>
    <numFmt numFmtId="164" formatCode="0.0%"/>
    <numFmt numFmtId="165" formatCode="_ * #,##0.00_ ;_ * \-#,##0.00_ ;_ * &quot;-&quot;??_ ;_ @_ "/>
    <numFmt numFmtId="166" formatCode="_(* #,##0_);_(* \(#,##0\);_(* &quot;-&quot;??_);_(@_)"/>
    <numFmt numFmtId="167" formatCode="_([$USD]\ * #,##0_);_([$USD]\ * \(#,##0\);_([$USD]\ * &quot;-&quot;??_);_(@_)"/>
  </numFmts>
  <fonts count="4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8"/>
      <color theme="1"/>
      <name val="Cambria"/>
      <family val="1"/>
    </font>
    <font>
      <sz val="8"/>
      <color theme="1"/>
      <name val="Cambria"/>
      <family val="1"/>
    </font>
    <font>
      <sz val="8"/>
      <color rgb="FF000000"/>
      <name val="Cambria"/>
      <family val="1"/>
    </font>
    <font>
      <sz val="9"/>
      <color theme="1"/>
      <name val="Cambria"/>
      <family val="1"/>
    </font>
    <font>
      <sz val="8"/>
      <name val="Cambria"/>
      <family val="1"/>
    </font>
    <font>
      <b/>
      <sz val="8"/>
      <name val="Cambria"/>
      <family val="1"/>
    </font>
    <font>
      <sz val="11"/>
      <name val="Calibri"/>
      <family val="2"/>
      <scheme val="minor"/>
    </font>
    <font>
      <b/>
      <sz val="8"/>
      <color theme="0"/>
      <name val="Cambria"/>
      <family val="1"/>
    </font>
    <font>
      <sz val="11"/>
      <color theme="1"/>
      <name val="Cambria"/>
      <family val="1"/>
    </font>
    <font>
      <b/>
      <sz val="11"/>
      <color theme="0"/>
      <name val="Cambria"/>
      <family val="1"/>
    </font>
    <font>
      <sz val="10"/>
      <name val="Arial"/>
      <family val="2"/>
    </font>
    <font>
      <sz val="12"/>
      <name val="Arial"/>
      <family val="2"/>
    </font>
    <font>
      <sz val="10"/>
      <name val="Arial"/>
      <family val="2"/>
    </font>
    <font>
      <sz val="11"/>
      <color theme="1"/>
      <name val="Arial"/>
      <family val="2"/>
    </font>
    <font>
      <sz val="9"/>
      <color theme="1"/>
      <name val="Arial"/>
      <family val="2"/>
    </font>
    <font>
      <b/>
      <sz val="8"/>
      <color theme="0"/>
      <name val="Arial"/>
      <family val="2"/>
    </font>
    <font>
      <sz val="7"/>
      <color theme="0"/>
      <name val="Arial"/>
      <family val="2"/>
    </font>
    <font>
      <b/>
      <sz val="8"/>
      <name val="Arial"/>
      <family val="2"/>
    </font>
    <font>
      <sz val="8"/>
      <color rgb="FFA6A6A6"/>
      <name val="Arial"/>
      <family val="2"/>
    </font>
    <font>
      <sz val="8"/>
      <name val="Arial"/>
      <family val="2"/>
    </font>
    <font>
      <sz val="8"/>
      <color theme="0" tint="-0.34998626667073579"/>
      <name val="Arial"/>
      <family val="2"/>
    </font>
    <font>
      <b/>
      <sz val="9"/>
      <color theme="0"/>
      <name val="Arial"/>
      <family val="2"/>
    </font>
    <font>
      <sz val="8"/>
      <color rgb="FF000000"/>
      <name val="Arial"/>
      <family val="2"/>
    </font>
    <font>
      <sz val="8"/>
      <color theme="1"/>
      <name val="Arial"/>
      <family val="2"/>
    </font>
    <font>
      <b/>
      <sz val="11"/>
      <color rgb="FF24634F"/>
      <name val="Arial"/>
      <family val="2"/>
    </font>
    <font>
      <sz val="7"/>
      <name val="Arial"/>
      <family val="2"/>
    </font>
    <font>
      <b/>
      <sz val="9"/>
      <color theme="1"/>
      <name val="Arial"/>
      <family val="2"/>
    </font>
    <font>
      <sz val="9"/>
      <color rgb="FF000000"/>
      <name val="Arial"/>
      <family val="2"/>
    </font>
    <font>
      <b/>
      <sz val="9"/>
      <color rgb="FF000000"/>
      <name val="Arial"/>
      <family val="2"/>
    </font>
    <font>
      <sz val="7"/>
      <color rgb="FFC00000"/>
      <name val="Arial"/>
      <family val="2"/>
    </font>
    <font>
      <sz val="11"/>
      <name val="Arial"/>
      <family val="2"/>
    </font>
    <font>
      <sz val="11"/>
      <color rgb="FF24634F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9"/>
      <color theme="0"/>
      <name val="Arial"/>
      <family val="2"/>
    </font>
    <font>
      <sz val="10"/>
      <color theme="1"/>
      <name val="Arial"/>
      <family val="2"/>
    </font>
    <font>
      <i/>
      <sz val="9"/>
      <color theme="1"/>
      <name val="Arial"/>
      <family val="2"/>
    </font>
    <font>
      <b/>
      <sz val="8"/>
      <color theme="0" tint="-0.499984740745262"/>
      <name val="Arial"/>
      <family val="2"/>
    </font>
    <font>
      <b/>
      <sz val="8"/>
      <color theme="0" tint="-0.34998626667073579"/>
      <name val="Arial"/>
      <family val="2"/>
    </font>
    <font>
      <b/>
      <sz val="8"/>
      <color theme="1"/>
      <name val="Arial"/>
      <family val="2"/>
    </font>
    <font>
      <sz val="9"/>
      <color theme="0" tint="-0.499984740745262"/>
      <name val="Arial"/>
      <family val="2"/>
    </font>
    <font>
      <b/>
      <sz val="14"/>
      <name val="Arial"/>
      <family val="2"/>
    </font>
    <font>
      <b/>
      <sz val="9"/>
      <color theme="0" tint="-0.499984740745262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rgb="FF376B54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 tint="0.34998626667073579"/>
        <bgColor indexed="64"/>
      </patternFill>
    </fill>
    <fill>
      <patternFill patternType="solid">
        <fgColor rgb="FF079F48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7">
    <xf numFmtId="0" fontId="0" fillId="0" borderId="0"/>
    <xf numFmtId="43" fontId="1" fillId="0" borderId="0" applyFont="0" applyFill="0" applyBorder="0" applyAlignment="0" applyProtection="0"/>
    <xf numFmtId="0" fontId="12" fillId="0" borderId="0"/>
    <xf numFmtId="165" fontId="12" fillId="0" borderId="0" applyFont="0" applyFill="0" applyBorder="0" applyAlignment="0" applyProtection="0"/>
    <xf numFmtId="0" fontId="14" fillId="0" borderId="0"/>
    <xf numFmtId="165" fontId="14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57">
    <xf numFmtId="0" fontId="0" fillId="0" borderId="0" xfId="0"/>
    <xf numFmtId="0" fontId="0" fillId="0" borderId="0" xfId="0" applyAlignment="1" applyProtection="1">
      <alignment vertical="center"/>
      <protection locked="0"/>
    </xf>
    <xf numFmtId="0" fontId="5" fillId="0" borderId="0" xfId="0" applyFont="1" applyProtection="1">
      <protection locked="0"/>
    </xf>
    <xf numFmtId="0" fontId="0" fillId="0" borderId="0" xfId="0" applyProtection="1">
      <protection locked="0"/>
    </xf>
    <xf numFmtId="0" fontId="7" fillId="0" borderId="0" xfId="0" applyFont="1" applyAlignment="1" applyProtection="1">
      <alignment horizontal="left" vertical="center" wrapText="1"/>
      <protection locked="0"/>
    </xf>
    <xf numFmtId="0" fontId="8" fillId="0" borderId="0" xfId="0" applyFont="1" applyAlignment="1" applyProtection="1">
      <alignment vertical="center" wrapText="1"/>
      <protection locked="0"/>
    </xf>
    <xf numFmtId="0" fontId="8" fillId="0" borderId="0" xfId="0" applyFont="1" applyAlignment="1" applyProtection="1">
      <alignment vertical="center"/>
      <protection locked="0"/>
    </xf>
    <xf numFmtId="43" fontId="8" fillId="0" borderId="0" xfId="1" applyFont="1" applyFill="1" applyBorder="1" applyAlignment="1" applyProtection="1">
      <alignment vertical="center"/>
      <protection locked="0"/>
    </xf>
    <xf numFmtId="43" fontId="6" fillId="0" borderId="0" xfId="1" applyFont="1" applyFill="1" applyBorder="1" applyAlignment="1" applyProtection="1">
      <alignment horizontal="right" vertical="center"/>
      <protection locked="0"/>
    </xf>
    <xf numFmtId="0" fontId="6" fillId="0" borderId="0" xfId="0" applyFont="1" applyAlignment="1" applyProtection="1">
      <alignment vertical="center"/>
      <protection locked="0"/>
    </xf>
    <xf numFmtId="43" fontId="0" fillId="0" borderId="0" xfId="1" applyFont="1" applyFill="1" applyBorder="1" applyAlignment="1" applyProtection="1">
      <alignment vertical="center"/>
      <protection locked="0"/>
    </xf>
    <xf numFmtId="43" fontId="4" fillId="0" borderId="0" xfId="1" applyFont="1" applyFill="1" applyBorder="1" applyAlignment="1" applyProtection="1">
      <alignment horizontal="right" vertical="center"/>
      <protection locked="0"/>
    </xf>
    <xf numFmtId="0" fontId="4" fillId="0" borderId="0" xfId="0" applyFont="1" applyAlignment="1" applyProtection="1">
      <alignment vertical="center"/>
      <protection locked="0"/>
    </xf>
    <xf numFmtId="164" fontId="9" fillId="0" borderId="0" xfId="0" applyNumberFormat="1" applyFont="1" applyAlignment="1" applyProtection="1">
      <alignment horizontal="center" vertical="center"/>
      <protection locked="0"/>
    </xf>
    <xf numFmtId="43" fontId="4" fillId="0" borderId="0" xfId="0" applyNumberFormat="1" applyFont="1" applyAlignment="1" applyProtection="1">
      <alignment horizontal="right" vertical="center"/>
      <protection locked="0"/>
    </xf>
    <xf numFmtId="0" fontId="4" fillId="0" borderId="0" xfId="0" applyFont="1" applyAlignment="1" applyProtection="1">
      <alignment horizontal="right" vertical="center"/>
      <protection locked="0"/>
    </xf>
    <xf numFmtId="43" fontId="2" fillId="0" borderId="0" xfId="0" applyNumberFormat="1" applyFont="1" applyAlignment="1" applyProtection="1">
      <alignment horizontal="right" vertical="center"/>
      <protection locked="0"/>
    </xf>
    <xf numFmtId="0" fontId="2" fillId="0" borderId="0" xfId="0" applyFont="1" applyAlignment="1" applyProtection="1">
      <alignment vertical="center" wrapText="1"/>
      <protection locked="0"/>
    </xf>
    <xf numFmtId="43" fontId="2" fillId="0" borderId="0" xfId="1" applyFont="1" applyFill="1" applyBorder="1" applyAlignment="1" applyProtection="1">
      <alignment vertical="center" wrapText="1"/>
      <protection locked="0"/>
    </xf>
    <xf numFmtId="43" fontId="2" fillId="0" borderId="0" xfId="0" applyNumberFormat="1" applyFont="1" applyAlignment="1" applyProtection="1">
      <alignment horizontal="left" vertical="center" wrapText="1"/>
      <protection locked="0"/>
    </xf>
    <xf numFmtId="43" fontId="3" fillId="0" borderId="0" xfId="0" applyNumberFormat="1" applyFont="1" applyAlignment="1" applyProtection="1">
      <alignment horizontal="right" vertical="center"/>
      <protection locked="0"/>
    </xf>
    <xf numFmtId="0" fontId="10" fillId="0" borderId="0" xfId="0" applyFont="1"/>
    <xf numFmtId="43" fontId="4" fillId="0" borderId="0" xfId="1" applyFont="1" applyFill="1" applyBorder="1" applyAlignment="1" applyProtection="1">
      <alignment horizontal="right" vertical="center"/>
    </xf>
    <xf numFmtId="0" fontId="10" fillId="0" borderId="0" xfId="0" applyFont="1" applyProtection="1">
      <protection locked="0"/>
    </xf>
    <xf numFmtId="9" fontId="10" fillId="2" borderId="0" xfId="0" applyNumberFormat="1" applyFont="1" applyFill="1" applyAlignment="1">
      <alignment horizontal="left"/>
    </xf>
    <xf numFmtId="0" fontId="11" fillId="3" borderId="0" xfId="0" applyFont="1" applyFill="1"/>
    <xf numFmtId="0" fontId="10" fillId="5" borderId="0" xfId="0" applyFont="1" applyFill="1" applyAlignment="1">
      <alignment horizontal="left"/>
    </xf>
    <xf numFmtId="9" fontId="10" fillId="5" borderId="0" xfId="0" applyNumberFormat="1" applyFont="1" applyFill="1" applyAlignment="1">
      <alignment horizontal="left"/>
    </xf>
    <xf numFmtId="0" fontId="13" fillId="0" borderId="0" xfId="2" applyFont="1" applyAlignment="1">
      <alignment horizontal="left" vertical="center"/>
    </xf>
    <xf numFmtId="0" fontId="15" fillId="0" borderId="0" xfId="0" applyFont="1"/>
    <xf numFmtId="43" fontId="22" fillId="0" borderId="7" xfId="1" applyFont="1" applyBorder="1" applyAlignment="1" applyProtection="1">
      <alignment vertical="center"/>
      <protection locked="0"/>
    </xf>
    <xf numFmtId="43" fontId="22" fillId="0" borderId="7" xfId="1" applyFont="1" applyBorder="1" applyAlignment="1" applyProtection="1">
      <alignment vertical="center"/>
    </xf>
    <xf numFmtId="43" fontId="22" fillId="0" borderId="1" xfId="1" applyFont="1" applyBorder="1" applyAlignment="1" applyProtection="1">
      <alignment vertical="center"/>
      <protection locked="0"/>
    </xf>
    <xf numFmtId="43" fontId="22" fillId="0" borderId="1" xfId="1" applyFont="1" applyBorder="1" applyAlignment="1" applyProtection="1">
      <alignment vertical="center"/>
    </xf>
    <xf numFmtId="0" fontId="21" fillId="0" borderId="1" xfId="0" applyFont="1" applyBorder="1" applyAlignment="1" applyProtection="1">
      <alignment horizontal="left" vertical="center" wrapText="1" indent="1"/>
      <protection locked="0"/>
    </xf>
    <xf numFmtId="43" fontId="21" fillId="0" borderId="1" xfId="1" applyFont="1" applyBorder="1" applyAlignment="1" applyProtection="1">
      <alignment horizontal="right" vertical="center"/>
      <protection locked="0"/>
    </xf>
    <xf numFmtId="43" fontId="21" fillId="0" borderId="1" xfId="1" applyFont="1" applyBorder="1" applyAlignment="1" applyProtection="1">
      <alignment vertical="center"/>
      <protection locked="0"/>
    </xf>
    <xf numFmtId="43" fontId="21" fillId="0" borderId="1" xfId="1" applyFont="1" applyFill="1" applyBorder="1" applyAlignment="1" applyProtection="1">
      <alignment horizontal="right" vertical="center"/>
      <protection locked="0"/>
    </xf>
    <xf numFmtId="0" fontId="22" fillId="0" borderId="7" xfId="0" applyFont="1" applyBorder="1" applyAlignment="1" applyProtection="1">
      <alignment horizontal="left" vertical="center" indent="1"/>
      <protection locked="0"/>
    </xf>
    <xf numFmtId="0" fontId="22" fillId="0" borderId="1" xfId="0" applyFont="1" applyBorder="1" applyAlignment="1" applyProtection="1">
      <alignment horizontal="left" vertical="center" indent="1"/>
      <protection locked="0"/>
    </xf>
    <xf numFmtId="0" fontId="21" fillId="0" borderId="1" xfId="0" applyFont="1" applyBorder="1" applyAlignment="1" applyProtection="1">
      <alignment horizontal="left" vertical="center" indent="1"/>
      <protection locked="0"/>
    </xf>
    <xf numFmtId="0" fontId="22" fillId="0" borderId="7" xfId="0" applyFont="1" applyBorder="1" applyAlignment="1" applyProtection="1">
      <alignment horizontal="center" vertical="center"/>
      <protection locked="0"/>
    </xf>
    <xf numFmtId="0" fontId="22" fillId="0" borderId="1" xfId="0" applyFont="1" applyBorder="1" applyAlignment="1" applyProtection="1">
      <alignment horizontal="center" vertical="center"/>
      <protection locked="0"/>
    </xf>
    <xf numFmtId="0" fontId="21" fillId="0" borderId="1" xfId="0" applyFont="1" applyBorder="1" applyAlignment="1" applyProtection="1">
      <alignment horizontal="center" vertical="center"/>
      <protection locked="0"/>
    </xf>
    <xf numFmtId="166" fontId="22" fillId="0" borderId="1" xfId="1" applyNumberFormat="1" applyFont="1" applyBorder="1" applyAlignment="1" applyProtection="1">
      <alignment horizontal="center" vertical="center"/>
      <protection locked="0"/>
    </xf>
    <xf numFmtId="43" fontId="22" fillId="0" borderId="1" xfId="1" applyFont="1" applyBorder="1" applyAlignment="1" applyProtection="1">
      <alignment horizontal="left" vertical="center"/>
      <protection locked="0"/>
    </xf>
    <xf numFmtId="43" fontId="22" fillId="0" borderId="1" xfId="1" applyFont="1" applyFill="1" applyBorder="1" applyAlignment="1" applyProtection="1">
      <alignment vertical="center"/>
    </xf>
    <xf numFmtId="0" fontId="21" fillId="2" borderId="1" xfId="0" applyFont="1" applyFill="1" applyBorder="1" applyAlignment="1" applyProtection="1">
      <alignment horizontal="left" vertical="center" indent="1"/>
      <protection locked="0"/>
    </xf>
    <xf numFmtId="0" fontId="21" fillId="2" borderId="1" xfId="0" applyFont="1" applyFill="1" applyBorder="1" applyAlignment="1" applyProtection="1">
      <alignment horizontal="center" vertical="center"/>
      <protection locked="0"/>
    </xf>
    <xf numFmtId="43" fontId="21" fillId="2" borderId="1" xfId="1" applyFont="1" applyFill="1" applyBorder="1" applyAlignment="1" applyProtection="1">
      <alignment horizontal="right" vertical="center"/>
      <protection locked="0"/>
    </xf>
    <xf numFmtId="43" fontId="22" fillId="2" borderId="1" xfId="1" applyFont="1" applyFill="1" applyBorder="1" applyAlignment="1" applyProtection="1">
      <alignment vertical="center"/>
    </xf>
    <xf numFmtId="43" fontId="21" fillId="2" borderId="1" xfId="1" applyFont="1" applyFill="1" applyBorder="1" applyAlignment="1" applyProtection="1">
      <alignment vertical="center"/>
      <protection locked="0"/>
    </xf>
    <xf numFmtId="43" fontId="24" fillId="0" borderId="0" xfId="1" applyFont="1" applyFill="1" applyBorder="1" applyAlignment="1" applyProtection="1">
      <alignment horizontal="right" vertical="center"/>
    </xf>
    <xf numFmtId="0" fontId="28" fillId="0" borderId="0" xfId="0" applyFont="1"/>
    <xf numFmtId="0" fontId="31" fillId="0" borderId="0" xfId="0" applyFont="1"/>
    <xf numFmtId="0" fontId="16" fillId="0" borderId="0" xfId="0" applyFont="1"/>
    <xf numFmtId="43" fontId="21" fillId="0" borderId="1" xfId="1" applyFont="1" applyFill="1" applyBorder="1" applyAlignment="1" applyProtection="1">
      <alignment vertical="center" wrapText="1"/>
    </xf>
    <xf numFmtId="0" fontId="32" fillId="5" borderId="0" xfId="0" applyFont="1" applyFill="1"/>
    <xf numFmtId="0" fontId="32" fillId="5" borderId="0" xfId="0" applyFont="1" applyFill="1" applyAlignment="1">
      <alignment horizontal="left" vertical="top"/>
    </xf>
    <xf numFmtId="0" fontId="26" fillId="0" borderId="0" xfId="0" applyFont="1"/>
    <xf numFmtId="0" fontId="33" fillId="0" borderId="0" xfId="0" applyFont="1"/>
    <xf numFmtId="0" fontId="34" fillId="5" borderId="0" xfId="0" applyFont="1" applyFill="1" applyAlignment="1">
      <alignment horizontal="left"/>
    </xf>
    <xf numFmtId="0" fontId="34" fillId="5" borderId="0" xfId="0" applyFont="1" applyFill="1" applyAlignment="1">
      <alignment vertical="top"/>
    </xf>
    <xf numFmtId="0" fontId="34" fillId="5" borderId="0" xfId="0" applyFont="1" applyFill="1"/>
    <xf numFmtId="0" fontId="34" fillId="0" borderId="0" xfId="2" applyFont="1" applyAlignment="1">
      <alignment horizontal="left" vertical="center"/>
    </xf>
    <xf numFmtId="0" fontId="36" fillId="0" borderId="0" xfId="0" applyFont="1"/>
    <xf numFmtId="0" fontId="35" fillId="0" borderId="0" xfId="0" applyFont="1" applyAlignment="1">
      <alignment horizontal="left" vertical="center" indent="3"/>
    </xf>
    <xf numFmtId="0" fontId="34" fillId="5" borderId="0" xfId="0" applyFont="1" applyFill="1" applyAlignment="1">
      <alignment horizontal="left" indent="2"/>
    </xf>
    <xf numFmtId="0" fontId="34" fillId="0" borderId="0" xfId="2" applyFont="1" applyAlignment="1">
      <alignment horizontal="left" vertical="center" indent="2"/>
    </xf>
    <xf numFmtId="0" fontId="37" fillId="5" borderId="0" xfId="0" applyFont="1" applyFill="1" applyAlignment="1">
      <alignment horizontal="left" indent="1"/>
    </xf>
    <xf numFmtId="0" fontId="37" fillId="2" borderId="0" xfId="0" applyFont="1" applyFill="1" applyAlignment="1">
      <alignment horizontal="left" indent="1"/>
    </xf>
    <xf numFmtId="0" fontId="37" fillId="4" borderId="0" xfId="0" applyFont="1" applyFill="1" applyAlignment="1">
      <alignment horizontal="left" indent="1"/>
    </xf>
    <xf numFmtId="43" fontId="7" fillId="0" borderId="0" xfId="1" applyFont="1" applyFill="1" applyBorder="1" applyAlignment="1" applyProtection="1">
      <alignment horizontal="center" vertical="center"/>
      <protection locked="0"/>
    </xf>
    <xf numFmtId="0" fontId="22" fillId="0" borderId="1" xfId="0" applyFont="1" applyBorder="1" applyAlignment="1" applyProtection="1">
      <alignment horizontal="left" vertical="center" wrapText="1" indent="1"/>
      <protection locked="0"/>
    </xf>
    <xf numFmtId="0" fontId="34" fillId="5" borderId="0" xfId="0" applyFont="1" applyFill="1" applyAlignment="1">
      <alignment horizontal="left" vertical="top"/>
    </xf>
    <xf numFmtId="0" fontId="21" fillId="2" borderId="1" xfId="0" applyFont="1" applyFill="1" applyBorder="1" applyAlignment="1" applyProtection="1">
      <alignment horizontal="left" vertical="center" wrapText="1" indent="1"/>
      <protection locked="0"/>
    </xf>
    <xf numFmtId="0" fontId="22" fillId="0" borderId="7" xfId="0" applyFont="1" applyBorder="1" applyAlignment="1" applyProtection="1">
      <alignment horizontal="left" vertical="center" wrapText="1" indent="1"/>
      <protection locked="0"/>
    </xf>
    <xf numFmtId="0" fontId="2" fillId="0" borderId="0" xfId="0" applyFont="1" applyAlignment="1" applyProtection="1">
      <alignment horizontal="left" vertical="center" wrapText="1"/>
      <protection locked="0"/>
    </xf>
    <xf numFmtId="0" fontId="34" fillId="5" borderId="0" xfId="0" applyFont="1" applyFill="1" applyAlignment="1">
      <alignment horizontal="left" vertical="top" wrapText="1"/>
    </xf>
    <xf numFmtId="0" fontId="34" fillId="5" borderId="0" xfId="0" applyFont="1" applyFill="1" applyAlignment="1">
      <alignment vertical="top" wrapText="1"/>
    </xf>
    <xf numFmtId="0" fontId="34" fillId="5" borderId="0" xfId="0" applyFont="1" applyFill="1" applyAlignment="1">
      <alignment vertical="center"/>
    </xf>
    <xf numFmtId="0" fontId="32" fillId="5" borderId="0" xfId="0" applyFont="1" applyFill="1" applyAlignment="1">
      <alignment vertical="center"/>
    </xf>
    <xf numFmtId="43" fontId="21" fillId="2" borderId="1" xfId="1" applyFont="1" applyFill="1" applyBorder="1" applyAlignment="1" applyProtection="1">
      <alignment horizontal="center" vertical="center"/>
    </xf>
    <xf numFmtId="43" fontId="21" fillId="0" borderId="1" xfId="1" applyFont="1" applyFill="1" applyBorder="1" applyAlignment="1" applyProtection="1">
      <alignment horizontal="center" vertical="center"/>
    </xf>
    <xf numFmtId="43" fontId="21" fillId="0" borderId="1" xfId="1" applyFont="1" applyBorder="1" applyAlignment="1" applyProtection="1">
      <alignment horizontal="center" vertical="center"/>
    </xf>
    <xf numFmtId="43" fontId="22" fillId="0" borderId="7" xfId="1" applyFont="1" applyBorder="1" applyAlignment="1" applyProtection="1">
      <alignment horizontal="center" vertical="center"/>
    </xf>
    <xf numFmtId="43" fontId="21" fillId="2" borderId="1" xfId="1" applyFont="1" applyFill="1" applyBorder="1" applyAlignment="1" applyProtection="1">
      <alignment vertical="center"/>
    </xf>
    <xf numFmtId="43" fontId="21" fillId="0" borderId="1" xfId="1" applyFont="1" applyFill="1" applyBorder="1" applyAlignment="1" applyProtection="1">
      <alignment vertical="center"/>
    </xf>
    <xf numFmtId="43" fontId="21" fillId="0" borderId="1" xfId="1" applyFont="1" applyBorder="1" applyAlignment="1" applyProtection="1">
      <alignment vertical="center"/>
    </xf>
    <xf numFmtId="43" fontId="20" fillId="5" borderId="7" xfId="1" applyFont="1" applyFill="1" applyBorder="1" applyAlignment="1" applyProtection="1">
      <alignment vertical="center"/>
    </xf>
    <xf numFmtId="0" fontId="37" fillId="6" borderId="0" xfId="0" applyFont="1" applyFill="1" applyAlignment="1">
      <alignment horizontal="center"/>
    </xf>
    <xf numFmtId="0" fontId="42" fillId="0" borderId="0" xfId="0" applyFont="1" applyProtection="1">
      <protection locked="0"/>
    </xf>
    <xf numFmtId="0" fontId="43" fillId="0" borderId="0" xfId="0" applyFont="1" applyAlignment="1" applyProtection="1">
      <alignment vertical="center"/>
      <protection locked="0"/>
    </xf>
    <xf numFmtId="9" fontId="31" fillId="0" borderId="0" xfId="6" applyFont="1" applyFill="1" applyBorder="1" applyAlignment="1" applyProtection="1"/>
    <xf numFmtId="43" fontId="20" fillId="2" borderId="7" xfId="1" applyFont="1" applyFill="1" applyBorder="1" applyAlignment="1" applyProtection="1">
      <alignment vertical="center"/>
    </xf>
    <xf numFmtId="43" fontId="21" fillId="0" borderId="0" xfId="0" applyNumberFormat="1" applyFont="1" applyAlignment="1">
      <alignment vertical="center"/>
    </xf>
    <xf numFmtId="43" fontId="20" fillId="2" borderId="1" xfId="1" applyFont="1" applyFill="1" applyBorder="1" applyAlignment="1" applyProtection="1">
      <alignment vertical="center"/>
    </xf>
    <xf numFmtId="43" fontId="20" fillId="5" borderId="1" xfId="1" applyFont="1" applyFill="1" applyBorder="1" applyAlignment="1" applyProtection="1">
      <alignment vertical="center"/>
    </xf>
    <xf numFmtId="0" fontId="17" fillId="6" borderId="1" xfId="0" applyFont="1" applyFill="1" applyBorder="1" applyAlignment="1">
      <alignment horizontal="center" vertical="center" wrapText="1"/>
    </xf>
    <xf numFmtId="43" fontId="17" fillId="7" borderId="1" xfId="1" applyFont="1" applyFill="1" applyBorder="1" applyAlignment="1" applyProtection="1">
      <alignment vertical="center" wrapText="1"/>
    </xf>
    <xf numFmtId="43" fontId="17" fillId="7" borderId="2" xfId="0" applyNumberFormat="1" applyFont="1" applyFill="1" applyBorder="1" applyAlignment="1">
      <alignment horizontal="left" vertical="center" wrapText="1" indent="1"/>
    </xf>
    <xf numFmtId="43" fontId="17" fillId="7" borderId="2" xfId="1" applyFont="1" applyFill="1" applyBorder="1" applyAlignment="1" applyProtection="1">
      <alignment horizontal="right" vertical="center"/>
    </xf>
    <xf numFmtId="0" fontId="17" fillId="0" borderId="0" xfId="0" applyFont="1" applyAlignment="1">
      <alignment horizontal="left" vertical="center" wrapText="1" indent="1"/>
    </xf>
    <xf numFmtId="43" fontId="17" fillId="0" borderId="0" xfId="0" applyNumberFormat="1" applyFont="1" applyAlignment="1">
      <alignment horizontal="left" vertical="center" wrapText="1" indent="1"/>
    </xf>
    <xf numFmtId="43" fontId="17" fillId="0" borderId="0" xfId="1" applyFont="1" applyFill="1" applyBorder="1" applyAlignment="1" applyProtection="1">
      <alignment horizontal="right" vertical="center"/>
    </xf>
    <xf numFmtId="43" fontId="22" fillId="0" borderId="3" xfId="1" applyFont="1" applyBorder="1" applyAlignment="1" applyProtection="1">
      <alignment vertical="center"/>
    </xf>
    <xf numFmtId="164" fontId="31" fillId="0" borderId="5" xfId="0" applyNumberFormat="1" applyFont="1" applyBorder="1" applyAlignment="1">
      <alignment horizontal="right"/>
    </xf>
    <xf numFmtId="0" fontId="31" fillId="0" borderId="5" xfId="0" applyFont="1" applyBorder="1"/>
    <xf numFmtId="164" fontId="31" fillId="0" borderId="0" xfId="0" applyNumberFormat="1" applyFont="1" applyAlignment="1">
      <alignment horizontal="right"/>
    </xf>
    <xf numFmtId="0" fontId="28" fillId="0" borderId="0" xfId="0" applyFont="1" applyAlignment="1">
      <alignment vertical="center" wrapText="1"/>
    </xf>
    <xf numFmtId="0" fontId="29" fillId="0" borderId="0" xfId="0" applyFont="1" applyAlignment="1">
      <alignment vertical="center"/>
    </xf>
    <xf numFmtId="43" fontId="22" fillId="0" borderId="0" xfId="1" applyFont="1" applyBorder="1" applyAlignment="1" applyProtection="1">
      <alignment vertical="center"/>
    </xf>
    <xf numFmtId="43" fontId="19" fillId="2" borderId="1" xfId="1" applyFont="1" applyFill="1" applyBorder="1" applyAlignment="1" applyProtection="1">
      <alignment horizontal="right" vertical="center"/>
    </xf>
    <xf numFmtId="43" fontId="21" fillId="2" borderId="1" xfId="1" applyFont="1" applyFill="1" applyBorder="1" applyAlignment="1" applyProtection="1">
      <alignment horizontal="right" vertical="center"/>
    </xf>
    <xf numFmtId="164" fontId="21" fillId="2" borderId="1" xfId="6" applyNumberFormat="1" applyFont="1" applyFill="1" applyBorder="1" applyAlignment="1" applyProtection="1">
      <alignment horizontal="right" vertical="center"/>
    </xf>
    <xf numFmtId="0" fontId="44" fillId="0" borderId="0" xfId="0" applyFont="1"/>
    <xf numFmtId="0" fontId="44" fillId="5" borderId="0" xfId="0" applyFont="1" applyFill="1"/>
    <xf numFmtId="0" fontId="34" fillId="5" borderId="0" xfId="0" applyFont="1" applyFill="1" applyAlignment="1">
      <alignment horizontal="left" vertical="center" wrapText="1"/>
    </xf>
    <xf numFmtId="0" fontId="34" fillId="5" borderId="0" xfId="0" applyFont="1" applyFill="1" applyAlignment="1">
      <alignment horizontal="left" vertical="top" wrapText="1"/>
    </xf>
    <xf numFmtId="0" fontId="34" fillId="2" borderId="0" xfId="0" applyFont="1" applyFill="1" applyAlignment="1">
      <alignment horizontal="center" vertical="center"/>
    </xf>
    <xf numFmtId="43" fontId="28" fillId="0" borderId="0" xfId="0" applyNumberFormat="1" applyFont="1" applyAlignment="1">
      <alignment horizontal="right"/>
    </xf>
    <xf numFmtId="43" fontId="21" fillId="7" borderId="3" xfId="0" applyNumberFormat="1" applyFont="1" applyFill="1" applyBorder="1" applyAlignment="1">
      <alignment horizontal="center" vertical="center"/>
    </xf>
    <xf numFmtId="43" fontId="21" fillId="7" borderId="4" xfId="0" applyNumberFormat="1" applyFont="1" applyFill="1" applyBorder="1" applyAlignment="1">
      <alignment horizontal="center" vertical="center"/>
    </xf>
    <xf numFmtId="43" fontId="21" fillId="7" borderId="6" xfId="0" applyNumberFormat="1" applyFont="1" applyFill="1" applyBorder="1" applyAlignment="1">
      <alignment horizontal="center" vertical="center"/>
    </xf>
    <xf numFmtId="43" fontId="30" fillId="0" borderId="0" xfId="0" applyNumberFormat="1" applyFont="1" applyAlignment="1">
      <alignment horizontal="right" vertical="center"/>
    </xf>
    <xf numFmtId="0" fontId="17" fillId="7" borderId="2" xfId="0" applyFont="1" applyFill="1" applyBorder="1" applyAlignment="1">
      <alignment horizontal="left" vertical="center" wrapText="1" indent="1"/>
    </xf>
    <xf numFmtId="0" fontId="23" fillId="6" borderId="0" xfId="0" applyFont="1" applyFill="1" applyAlignment="1">
      <alignment horizontal="center" vertical="center" wrapText="1"/>
    </xf>
    <xf numFmtId="0" fontId="23" fillId="6" borderId="5" xfId="0" applyFont="1" applyFill="1" applyBorder="1" applyAlignment="1">
      <alignment horizontal="center" vertical="center" wrapText="1"/>
    </xf>
    <xf numFmtId="0" fontId="39" fillId="0" borderId="0" xfId="0" applyFont="1" applyAlignment="1" applyProtection="1">
      <alignment horizontal="center" vertical="center" wrapText="1"/>
      <protection locked="0"/>
    </xf>
    <xf numFmtId="43" fontId="28" fillId="0" borderId="5" xfId="0" applyNumberFormat="1" applyFont="1" applyBorder="1" applyAlignment="1">
      <alignment horizontal="center"/>
    </xf>
    <xf numFmtId="43" fontId="28" fillId="0" borderId="0" xfId="0" applyNumberFormat="1" applyFont="1" applyAlignment="1">
      <alignment horizontal="center"/>
    </xf>
    <xf numFmtId="0" fontId="2" fillId="0" borderId="0" xfId="0" applyFont="1" applyAlignment="1" applyProtection="1">
      <alignment horizontal="left" vertical="center" wrapText="1"/>
      <protection locked="0"/>
    </xf>
    <xf numFmtId="0" fontId="21" fillId="2" borderId="1" xfId="0" applyFont="1" applyFill="1" applyBorder="1" applyAlignment="1" applyProtection="1">
      <alignment horizontal="left" vertical="center" wrapText="1" indent="1"/>
      <protection locked="0"/>
    </xf>
    <xf numFmtId="0" fontId="17" fillId="6" borderId="1" xfId="0" applyFont="1" applyFill="1" applyBorder="1" applyAlignment="1">
      <alignment horizontal="center" vertical="center" wrapText="1"/>
    </xf>
    <xf numFmtId="0" fontId="21" fillId="2" borderId="3" xfId="0" applyFont="1" applyFill="1" applyBorder="1" applyAlignment="1">
      <alignment horizontal="left" vertical="center" wrapText="1" indent="1"/>
    </xf>
    <xf numFmtId="0" fontId="21" fillId="2" borderId="6" xfId="0" applyFont="1" applyFill="1" applyBorder="1" applyAlignment="1">
      <alignment horizontal="left" vertical="center" wrapText="1" indent="1"/>
    </xf>
    <xf numFmtId="167" fontId="23" fillId="7" borderId="0" xfId="0" applyNumberFormat="1" applyFont="1" applyFill="1" applyAlignment="1">
      <alignment horizontal="right" vertical="center"/>
    </xf>
    <xf numFmtId="0" fontId="25" fillId="0" borderId="1" xfId="0" applyFont="1" applyBorder="1" applyAlignment="1" applyProtection="1">
      <alignment horizontal="left" vertical="center" wrapText="1" indent="1"/>
      <protection locked="0"/>
    </xf>
    <xf numFmtId="0" fontId="40" fillId="0" borderId="7" xfId="0" applyFont="1" applyBorder="1" applyAlignment="1" applyProtection="1">
      <alignment horizontal="left" vertical="center" wrapText="1" indent="1"/>
      <protection locked="0"/>
    </xf>
    <xf numFmtId="0" fontId="40" fillId="0" borderId="1" xfId="0" applyFont="1" applyBorder="1" applyAlignment="1" applyProtection="1">
      <alignment horizontal="left" vertical="center" wrapText="1" indent="1"/>
      <protection locked="0"/>
    </xf>
    <xf numFmtId="0" fontId="41" fillId="2" borderId="1" xfId="0" applyFont="1" applyFill="1" applyBorder="1" applyAlignment="1" applyProtection="1">
      <alignment horizontal="left" vertical="center" wrapText="1" indent="1"/>
      <protection locked="0"/>
    </xf>
    <xf numFmtId="0" fontId="41" fillId="0" borderId="1" xfId="0" applyFont="1" applyBorder="1" applyAlignment="1" applyProtection="1">
      <alignment horizontal="left" vertical="center" wrapText="1" indent="1"/>
      <protection locked="0"/>
    </xf>
    <xf numFmtId="0" fontId="19" fillId="2" borderId="1" xfId="0" applyFont="1" applyFill="1" applyBorder="1" applyAlignment="1" applyProtection="1">
      <alignment horizontal="left" vertical="center" wrapText="1" indent="1"/>
      <protection locked="0"/>
    </xf>
    <xf numFmtId="0" fontId="22" fillId="0" borderId="7" xfId="0" applyFont="1" applyBorder="1" applyAlignment="1" applyProtection="1">
      <alignment horizontal="left" vertical="center" wrapText="1" indent="1"/>
      <protection locked="0"/>
    </xf>
    <xf numFmtId="0" fontId="22" fillId="0" borderId="1" xfId="0" applyFont="1" applyBorder="1" applyAlignment="1" applyProtection="1">
      <alignment horizontal="left" vertical="center" wrapText="1" indent="1"/>
      <protection locked="0"/>
    </xf>
    <xf numFmtId="0" fontId="25" fillId="2" borderId="1" xfId="0" applyFont="1" applyFill="1" applyBorder="1" applyAlignment="1" applyProtection="1">
      <alignment horizontal="left" vertical="center" wrapText="1" indent="1"/>
      <protection locked="0"/>
    </xf>
    <xf numFmtId="43" fontId="30" fillId="0" borderId="8" xfId="0" applyNumberFormat="1" applyFont="1" applyBorder="1" applyAlignment="1">
      <alignment horizontal="right" vertical="center"/>
    </xf>
    <xf numFmtId="0" fontId="28" fillId="0" borderId="0" xfId="0" applyFont="1" applyAlignment="1">
      <alignment horizontal="left"/>
    </xf>
    <xf numFmtId="0" fontId="19" fillId="2" borderId="1" xfId="0" applyFont="1" applyFill="1" applyBorder="1" applyAlignment="1">
      <alignment horizontal="left" vertical="center" wrapText="1" indent="1"/>
    </xf>
    <xf numFmtId="0" fontId="17" fillId="7" borderId="3" xfId="0" applyFont="1" applyFill="1" applyBorder="1" applyAlignment="1">
      <alignment horizontal="left" vertical="center" wrapText="1" indent="1"/>
    </xf>
    <xf numFmtId="0" fontId="17" fillId="7" borderId="6" xfId="0" applyFont="1" applyFill="1" applyBorder="1" applyAlignment="1">
      <alignment horizontal="left" vertical="center" wrapText="1" indent="1"/>
    </xf>
    <xf numFmtId="0" fontId="23" fillId="7" borderId="0" xfId="0" applyFont="1" applyFill="1" applyAlignment="1">
      <alignment horizontal="left" vertical="center" wrapText="1"/>
    </xf>
    <xf numFmtId="43" fontId="24" fillId="0" borderId="1" xfId="0" applyNumberFormat="1" applyFont="1" applyBorder="1" applyAlignment="1" applyProtection="1">
      <alignment horizontal="center" vertical="center"/>
      <protection locked="0"/>
    </xf>
    <xf numFmtId="43" fontId="24" fillId="2" borderId="1" xfId="0" applyNumberFormat="1" applyFont="1" applyFill="1" applyBorder="1" applyAlignment="1" applyProtection="1">
      <alignment horizontal="center" vertical="center"/>
      <protection locked="0"/>
    </xf>
    <xf numFmtId="0" fontId="28" fillId="0" borderId="0" xfId="0" applyFont="1" applyAlignment="1">
      <alignment horizontal="left" vertical="center" wrapText="1"/>
    </xf>
    <xf numFmtId="0" fontId="28" fillId="0" borderId="5" xfId="0" applyFont="1" applyBorder="1" applyAlignment="1">
      <alignment horizontal="left"/>
    </xf>
    <xf numFmtId="0" fontId="38" fillId="0" borderId="0" xfId="0" applyFont="1" applyAlignment="1">
      <alignment horizontal="left" vertical="center" wrapText="1" indent="1"/>
    </xf>
  </cellXfs>
  <cellStyles count="7">
    <cellStyle name="Comma" xfId="1" builtinId="3"/>
    <cellStyle name="Comma 2" xfId="3" xr:uid="{00000000-0005-0000-0000-000031000000}"/>
    <cellStyle name="Comma 3" xfId="5" xr:uid="{00000000-0005-0000-0000-000033000000}"/>
    <cellStyle name="Normal" xfId="0" builtinId="0"/>
    <cellStyle name="Normal 2" xfId="2" xr:uid="{00000000-0005-0000-0000-000032000000}"/>
    <cellStyle name="Normal 3" xfId="4" xr:uid="{00000000-0005-0000-0000-000034000000}"/>
    <cellStyle name="Percent" xfId="6" builtinId="5"/>
  </cellStyles>
  <dxfs count="9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fill>
        <patternFill patternType="solid">
          <fgColor indexed="64"/>
          <bgColor theme="0" tint="-4.9989318521683403E-2"/>
        </patternFill>
      </fill>
      <alignment horizontal="left" vertical="bottom" textRotation="0" wrapText="0" indent="1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fill>
        <patternFill patternType="solid">
          <fgColor indexed="64"/>
          <bgColor theme="0" tint="-4.9989318521683403E-2"/>
        </patternFill>
      </fill>
      <alignment horizontal="left" vertical="bottom" textRotation="0" wrapText="0" indent="1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fill>
        <patternFill patternType="solid">
          <fgColor indexed="64"/>
          <bgColor theme="1" tint="0.34998626667073579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mbria"/>
        <family val="1"/>
        <scheme val="none"/>
      </font>
      <numFmt numFmtId="13" formatCode="0%"/>
      <fill>
        <patternFill patternType="solid">
          <fgColor indexed="64"/>
          <bgColor theme="0"/>
        </patternFill>
      </fill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mbria"/>
        <family val="1"/>
        <scheme val="none"/>
      </font>
      <fill>
        <patternFill patternType="solid">
          <fgColor indexed="64"/>
          <bgColor theme="0"/>
        </patternFill>
      </fill>
      <alignment horizontal="lef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mbria"/>
        <family val="1"/>
        <scheme val="none"/>
      </font>
      <fill>
        <patternFill patternType="solid">
          <fgColor indexed="64"/>
          <bgColor rgb="FF376B54"/>
        </patternFill>
      </fill>
    </dxf>
    <dxf>
      <font>
        <strike val="0"/>
        <outline val="0"/>
        <shadow val="0"/>
        <u val="none"/>
        <vertAlign val="baseline"/>
        <sz val="10"/>
        <color theme="1"/>
        <name val="Arial"/>
        <family val="2"/>
        <scheme val="none"/>
      </font>
      <alignment horizontal="left" vertical="bottom" textRotation="0" wrapText="0" relativeIndent="1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rial"/>
        <family val="2"/>
        <scheme val="none"/>
      </font>
      <alignment horizontal="left" vertical="bottom" textRotation="0" wrapText="0" relativeIndent="1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rial"/>
        <family val="2"/>
        <scheme val="none"/>
      </font>
      <fill>
        <patternFill patternType="solid">
          <fgColor indexed="64"/>
          <bgColor theme="1" tint="0.34998626667073579"/>
        </patternFill>
      </fill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colors>
    <mruColors>
      <color rgb="FF079F48"/>
      <color rgb="FFF1F7E9"/>
      <color rgb="FFDEEDCB"/>
      <color rgb="FFBCD85F"/>
      <color rgb="FF24634F"/>
      <color rgb="FF82B741"/>
      <color rgb="FFE9F7F3"/>
      <color rgb="FFD7F1E9"/>
      <color rgb="FF376B5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4" Type="http://schemas.openxmlformats.org/officeDocument/2006/relationships/image" Target="../media/image4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1905</xdr:colOff>
      <xdr:row>24</xdr:row>
      <xdr:rowOff>0</xdr:rowOff>
    </xdr:from>
    <xdr:to>
      <xdr:col>14</xdr:col>
      <xdr:colOff>374015</xdr:colOff>
      <xdr:row>29</xdr:row>
      <xdr:rowOff>129540</xdr:rowOff>
    </xdr:to>
    <xdr:pic>
      <xdr:nvPicPr>
        <xdr:cNvPr id="20" name="Picture 19">
          <a:extLst>
            <a:ext uri="{FF2B5EF4-FFF2-40B4-BE49-F238E27FC236}">
              <a16:creationId xmlns:a16="http://schemas.microsoft.com/office/drawing/2014/main" id="{BBB2CC74-B5F0-4F68-8357-C713D8AA2F7F}"/>
            </a:ext>
          </a:extLst>
        </xdr:cNvPr>
        <xdr:cNvPicPr/>
      </xdr:nvPicPr>
      <xdr:blipFill rotWithShape="1">
        <a:blip xmlns:r="http://schemas.openxmlformats.org/officeDocument/2006/relationships" r:embed="rId1"/>
        <a:srcRect l="65057" t="36256" r="27208" b="38478"/>
        <a:stretch/>
      </xdr:blipFill>
      <xdr:spPr bwMode="auto">
        <a:xfrm>
          <a:off x="6602730" y="5621655"/>
          <a:ext cx="1553210" cy="1443990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xdr:twoCellAnchor>
    <xdr:from>
      <xdr:col>0</xdr:col>
      <xdr:colOff>60960</xdr:colOff>
      <xdr:row>19</xdr:row>
      <xdr:rowOff>71120</xdr:rowOff>
    </xdr:from>
    <xdr:to>
      <xdr:col>10</xdr:col>
      <xdr:colOff>459740</xdr:colOff>
      <xdr:row>21</xdr:row>
      <xdr:rowOff>58420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BBE45F94-7C8F-48CF-B824-72C5DA357D9B}"/>
            </a:ext>
          </a:extLst>
        </xdr:cNvPr>
        <xdr:cNvSpPr txBox="1"/>
      </xdr:nvSpPr>
      <xdr:spPr>
        <a:xfrm>
          <a:off x="60960" y="3401060"/>
          <a:ext cx="6007100" cy="337820"/>
        </a:xfrm>
        <a:prstGeom prst="rect">
          <a:avLst/>
        </a:prstGeom>
        <a:solidFill>
          <a:schemeClr val="lt1"/>
        </a:solidFill>
        <a:ln w="19050" cap="sq" cmpd="sng">
          <a:noFill/>
          <a:prstDash val="solid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n-US" sz="1400" b="1">
              <a:solidFill>
                <a:schemeClr val="bg1">
                  <a:lumMod val="5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PPF</a:t>
          </a:r>
          <a:r>
            <a:rPr lang="en-US" sz="1400" b="1" baseline="0">
              <a:solidFill>
                <a:schemeClr val="bg1">
                  <a:lumMod val="5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 Funding</a:t>
          </a:r>
          <a:r>
            <a:rPr lang="en-US" sz="1400" b="1">
              <a:solidFill>
                <a:schemeClr val="bg1">
                  <a:lumMod val="5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 Budget Preparation Guidelines</a:t>
          </a:r>
        </a:p>
      </xdr:txBody>
    </xdr:sp>
    <xdr:clientData/>
  </xdr:twoCellAnchor>
  <xdr:twoCellAnchor>
    <xdr:from>
      <xdr:col>9</xdr:col>
      <xdr:colOff>314325</xdr:colOff>
      <xdr:row>24</xdr:row>
      <xdr:rowOff>53341</xdr:rowOff>
    </xdr:from>
    <xdr:to>
      <xdr:col>11</xdr:col>
      <xdr:colOff>314325</xdr:colOff>
      <xdr:row>24</xdr:row>
      <xdr:rowOff>133350</xdr:rowOff>
    </xdr:to>
    <xdr:sp macro="" textlink="">
      <xdr:nvSpPr>
        <xdr:cNvPr id="5" name="Arrow: Striped Right 4">
          <a:extLst>
            <a:ext uri="{FF2B5EF4-FFF2-40B4-BE49-F238E27FC236}">
              <a16:creationId xmlns:a16="http://schemas.microsoft.com/office/drawing/2014/main" id="{56D54840-C3A0-43EC-B03C-68354D9B7B36}"/>
            </a:ext>
          </a:extLst>
        </xdr:cNvPr>
        <xdr:cNvSpPr/>
      </xdr:nvSpPr>
      <xdr:spPr>
        <a:xfrm>
          <a:off x="5143500" y="5787391"/>
          <a:ext cx="1181100" cy="80009"/>
        </a:xfrm>
        <a:prstGeom prst="stripedRightArrow">
          <a:avLst/>
        </a:prstGeom>
        <a:solidFill>
          <a:srgbClr val="079F48"/>
        </a:solidFill>
        <a:ln>
          <a:solidFill>
            <a:srgbClr val="079F48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9</xdr:col>
      <xdr:colOff>392430</xdr:colOff>
      <xdr:row>27</xdr:row>
      <xdr:rowOff>8890</xdr:rowOff>
    </xdr:from>
    <xdr:to>
      <xdr:col>9</xdr:col>
      <xdr:colOff>476250</xdr:colOff>
      <xdr:row>27</xdr:row>
      <xdr:rowOff>238125</xdr:rowOff>
    </xdr:to>
    <xdr:sp macro="" textlink="">
      <xdr:nvSpPr>
        <xdr:cNvPr id="8" name="Arrow: Down 7">
          <a:extLst>
            <a:ext uri="{FF2B5EF4-FFF2-40B4-BE49-F238E27FC236}">
              <a16:creationId xmlns:a16="http://schemas.microsoft.com/office/drawing/2014/main" id="{55416B0E-FC5C-4CBD-B7AE-42512300719E}"/>
            </a:ext>
          </a:extLst>
        </xdr:cNvPr>
        <xdr:cNvSpPr/>
      </xdr:nvSpPr>
      <xdr:spPr>
        <a:xfrm>
          <a:off x="5221605" y="6609715"/>
          <a:ext cx="83820" cy="229235"/>
        </a:xfrm>
        <a:prstGeom prst="downArrow">
          <a:avLst/>
        </a:prstGeom>
        <a:solidFill>
          <a:srgbClr val="079F48"/>
        </a:solidFill>
        <a:ln>
          <a:solidFill>
            <a:srgbClr val="079F48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8</xdr:col>
      <xdr:colOff>222251</xdr:colOff>
      <xdr:row>27</xdr:row>
      <xdr:rowOff>328929</xdr:rowOff>
    </xdr:from>
    <xdr:to>
      <xdr:col>11</xdr:col>
      <xdr:colOff>76201</xdr:colOff>
      <xdr:row>32</xdr:row>
      <xdr:rowOff>76199</xdr:rowOff>
    </xdr:to>
    <xdr:grpSp>
      <xdr:nvGrpSpPr>
        <xdr:cNvPr id="2" name="Group 1">
          <a:extLst>
            <a:ext uri="{FF2B5EF4-FFF2-40B4-BE49-F238E27FC236}">
              <a16:creationId xmlns:a16="http://schemas.microsoft.com/office/drawing/2014/main" id="{98AF98EA-8199-49DC-A3A4-E3FE0C3A09CC}"/>
            </a:ext>
          </a:extLst>
        </xdr:cNvPr>
        <xdr:cNvGrpSpPr/>
      </xdr:nvGrpSpPr>
      <xdr:grpSpPr>
        <a:xfrm>
          <a:off x="4648201" y="5389879"/>
          <a:ext cx="1701800" cy="1614170"/>
          <a:chOff x="5029200" y="2336800"/>
          <a:chExt cx="1968501" cy="1638299"/>
        </a:xfrm>
      </xdr:grpSpPr>
      <xdr:pic>
        <xdr:nvPicPr>
          <xdr:cNvPr id="18" name="Picture 17">
            <a:extLst>
              <a:ext uri="{FF2B5EF4-FFF2-40B4-BE49-F238E27FC236}">
                <a16:creationId xmlns:a16="http://schemas.microsoft.com/office/drawing/2014/main" id="{1ADB8251-1A28-4C21-A922-9B177464922C}"/>
              </a:ext>
            </a:extLst>
          </xdr:cNvPr>
          <xdr:cNvPicPr/>
        </xdr:nvPicPr>
        <xdr:blipFill rotWithShape="1">
          <a:blip xmlns:r="http://schemas.openxmlformats.org/officeDocument/2006/relationships" r:embed="rId2"/>
          <a:srcRect l="51105" t="29526" r="34532" b="28499"/>
          <a:stretch/>
        </xdr:blipFill>
        <xdr:spPr bwMode="auto">
          <a:xfrm>
            <a:off x="5029200" y="2336800"/>
            <a:ext cx="1968501" cy="1638299"/>
          </a:xfrm>
          <a:prstGeom prst="rect">
            <a:avLst/>
          </a:prstGeom>
          <a:ln>
            <a:noFill/>
          </a:ln>
          <a:effectLst>
            <a:outerShdw blurRad="292100" dist="139700" dir="2700000" algn="tl" rotWithShape="0">
              <a:srgbClr val="333333">
                <a:alpha val="65000"/>
              </a:srgbClr>
            </a:outerShdw>
          </a:effectLst>
          <a:extLst>
            <a:ext uri="{53640926-AAD7-44D8-BBD7-CCE9431645EC}">
              <a14:shadowObscured xmlns:a14="http://schemas.microsoft.com/office/drawing/2010/main"/>
            </a:ext>
          </a:extLst>
        </xdr:spPr>
      </xdr:pic>
      <xdr:sp macro="" textlink="">
        <xdr:nvSpPr>
          <xdr:cNvPr id="13" name="Rectangle 12">
            <a:extLst>
              <a:ext uri="{FF2B5EF4-FFF2-40B4-BE49-F238E27FC236}">
                <a16:creationId xmlns:a16="http://schemas.microsoft.com/office/drawing/2014/main" id="{BCA0EECF-9E96-45C8-A66E-DEC34F473D1E}"/>
              </a:ext>
            </a:extLst>
          </xdr:cNvPr>
          <xdr:cNvSpPr/>
        </xdr:nvSpPr>
        <xdr:spPr>
          <a:xfrm>
            <a:off x="5029200" y="3473450"/>
            <a:ext cx="1333500" cy="476250"/>
          </a:xfrm>
          <a:prstGeom prst="rect">
            <a:avLst/>
          </a:prstGeom>
          <a:noFill/>
          <a:ln>
            <a:solidFill>
              <a:srgbClr val="FF0000"/>
            </a:solidFill>
          </a:ln>
          <a:effectLst>
            <a:outerShdw blurRad="50800" dist="38100" dir="16200000" rotWithShape="0">
              <a:prstClr val="black">
                <a:alpha val="40000"/>
              </a:prstClr>
            </a:outerShdw>
          </a:effectLst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>
              <a:noFill/>
            </a:endParaRPr>
          </a:p>
        </xdr:txBody>
      </xdr:sp>
    </xdr:grpSp>
    <xdr:clientData/>
  </xdr:twoCellAnchor>
  <xdr:twoCellAnchor>
    <xdr:from>
      <xdr:col>9</xdr:col>
      <xdr:colOff>493291</xdr:colOff>
      <xdr:row>27</xdr:row>
      <xdr:rowOff>181196</xdr:rowOff>
    </xdr:from>
    <xdr:to>
      <xdr:col>14</xdr:col>
      <xdr:colOff>96270</xdr:colOff>
      <xdr:row>31</xdr:row>
      <xdr:rowOff>953053</xdr:rowOff>
    </xdr:to>
    <xdr:grpSp>
      <xdr:nvGrpSpPr>
        <xdr:cNvPr id="4" name="Group 3">
          <a:extLst>
            <a:ext uri="{FF2B5EF4-FFF2-40B4-BE49-F238E27FC236}">
              <a16:creationId xmlns:a16="http://schemas.microsoft.com/office/drawing/2014/main" id="{9BCBA3E7-4D4F-42A6-AC52-361FE29EB421}"/>
            </a:ext>
          </a:extLst>
        </xdr:cNvPr>
        <xdr:cNvGrpSpPr/>
      </xdr:nvGrpSpPr>
      <xdr:grpSpPr>
        <a:xfrm>
          <a:off x="5535191" y="5242146"/>
          <a:ext cx="2682729" cy="1679907"/>
          <a:chOff x="5288394" y="2142071"/>
          <a:chExt cx="3312654" cy="6962029"/>
        </a:xfrm>
      </xdr:grpSpPr>
      <xdr:sp macro="" textlink="">
        <xdr:nvSpPr>
          <xdr:cNvPr id="14" name="Arrow: Striped Right 13">
            <a:extLst>
              <a:ext uri="{FF2B5EF4-FFF2-40B4-BE49-F238E27FC236}">
                <a16:creationId xmlns:a16="http://schemas.microsoft.com/office/drawing/2014/main" id="{C620CECC-24A4-4027-BC78-C3C6B089B818}"/>
              </a:ext>
            </a:extLst>
          </xdr:cNvPr>
          <xdr:cNvSpPr/>
        </xdr:nvSpPr>
        <xdr:spPr>
          <a:xfrm rot="1903056" flipH="1">
            <a:off x="8322931" y="2142071"/>
            <a:ext cx="278117" cy="518191"/>
          </a:xfrm>
          <a:prstGeom prst="stripedRightArrow">
            <a:avLst>
              <a:gd name="adj1" fmla="val 50000"/>
              <a:gd name="adj2" fmla="val 40770"/>
            </a:avLst>
          </a:prstGeom>
          <a:solidFill>
            <a:srgbClr val="FF0000"/>
          </a:solidFill>
          <a:ln>
            <a:noFill/>
          </a:ln>
          <a:effectLst>
            <a:outerShdw blurRad="50800" dist="38100" dir="5400000" algn="t" rotWithShape="0">
              <a:prstClr val="black">
                <a:alpha val="40000"/>
              </a:prstClr>
            </a:outerShdw>
          </a:effectLst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  <xdr:sp macro="" textlink="">
        <xdr:nvSpPr>
          <xdr:cNvPr id="15" name="Arrow: Striped Right 14">
            <a:extLst>
              <a:ext uri="{FF2B5EF4-FFF2-40B4-BE49-F238E27FC236}">
                <a16:creationId xmlns:a16="http://schemas.microsoft.com/office/drawing/2014/main" id="{0F8C8337-9078-46C6-8D6B-96995BA70D1E}"/>
              </a:ext>
            </a:extLst>
          </xdr:cNvPr>
          <xdr:cNvSpPr/>
        </xdr:nvSpPr>
        <xdr:spPr>
          <a:xfrm rot="1903056" flipH="1">
            <a:off x="5288394" y="8532625"/>
            <a:ext cx="245956" cy="571475"/>
          </a:xfrm>
          <a:prstGeom prst="stripedRightArrow">
            <a:avLst>
              <a:gd name="adj1" fmla="val 50000"/>
              <a:gd name="adj2" fmla="val 40770"/>
            </a:avLst>
          </a:prstGeom>
          <a:solidFill>
            <a:srgbClr val="FF0000"/>
          </a:solidFill>
          <a:ln>
            <a:noFill/>
          </a:ln>
          <a:effectLst>
            <a:outerShdw blurRad="50800" dist="38100" dir="5400000" algn="t" rotWithShape="0">
              <a:prstClr val="black">
                <a:alpha val="40000"/>
              </a:prstClr>
            </a:outerShdw>
          </a:effectLst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</xdr:grpSp>
    <xdr:clientData/>
  </xdr:twoCellAnchor>
  <xdr:twoCellAnchor>
    <xdr:from>
      <xdr:col>10</xdr:col>
      <xdr:colOff>12701</xdr:colOff>
      <xdr:row>43</xdr:row>
      <xdr:rowOff>11430</xdr:rowOff>
    </xdr:from>
    <xdr:to>
      <xdr:col>13</xdr:col>
      <xdr:colOff>246122</xdr:colOff>
      <xdr:row>47</xdr:row>
      <xdr:rowOff>114300</xdr:rowOff>
    </xdr:to>
    <xdr:grpSp>
      <xdr:nvGrpSpPr>
        <xdr:cNvPr id="17" name="Group 16">
          <a:extLst>
            <a:ext uri="{FF2B5EF4-FFF2-40B4-BE49-F238E27FC236}">
              <a16:creationId xmlns:a16="http://schemas.microsoft.com/office/drawing/2014/main" id="{531499DF-A19F-4C1D-9692-F37C60F3C616}"/>
            </a:ext>
          </a:extLst>
        </xdr:cNvPr>
        <xdr:cNvGrpSpPr/>
      </xdr:nvGrpSpPr>
      <xdr:grpSpPr>
        <a:xfrm>
          <a:off x="5670551" y="8895080"/>
          <a:ext cx="2081271" cy="1283970"/>
          <a:chOff x="3448050" y="7270750"/>
          <a:chExt cx="2063611" cy="1244600"/>
        </a:xfrm>
        <a:effectLst>
          <a:outerShdw blurRad="50800" dist="38100" dir="2700000" algn="tl" rotWithShape="0">
            <a:prstClr val="black">
              <a:alpha val="40000"/>
            </a:prstClr>
          </a:outerShdw>
        </a:effectLst>
      </xdr:grpSpPr>
      <xdr:pic>
        <xdr:nvPicPr>
          <xdr:cNvPr id="9" name="Picture 8">
            <a:extLst>
              <a:ext uri="{FF2B5EF4-FFF2-40B4-BE49-F238E27FC236}">
                <a16:creationId xmlns:a16="http://schemas.microsoft.com/office/drawing/2014/main" id="{A0703147-685A-45A6-8A9A-8DC230DCB9C4}"/>
              </a:ext>
            </a:extLst>
          </xdr:cNvPr>
          <xdr:cNvPicPr/>
        </xdr:nvPicPr>
        <xdr:blipFill rotWithShape="1">
          <a:blip xmlns:r="http://schemas.openxmlformats.org/officeDocument/2006/relationships" r:embed="rId3"/>
          <a:srcRect l="78632" t="57030" r="10192" b="21989"/>
          <a:stretch/>
        </xdr:blipFill>
        <xdr:spPr bwMode="auto">
          <a:xfrm>
            <a:off x="3448050" y="7270750"/>
            <a:ext cx="1911350" cy="1244600"/>
          </a:xfrm>
          <a:prstGeom prst="rect">
            <a:avLst/>
          </a:prstGeom>
          <a:ln>
            <a:noFill/>
          </a:ln>
          <a:effectLst>
            <a:outerShdw blurRad="292100" dist="139700" dir="2700000" algn="tl" rotWithShape="0">
              <a:srgbClr val="333333">
                <a:alpha val="65000"/>
              </a:srgbClr>
            </a:outerShdw>
          </a:effectLst>
          <a:extLst>
            <a:ext uri="{53640926-AAD7-44D8-BBD7-CCE9431645EC}">
              <a14:shadowObscured xmlns:a14="http://schemas.microsoft.com/office/drawing/2010/main"/>
            </a:ext>
          </a:extLst>
        </xdr:spPr>
      </xdr:pic>
      <xdr:sp macro="" textlink="">
        <xdr:nvSpPr>
          <xdr:cNvPr id="16" name="Arrow: Striped Right 15">
            <a:extLst>
              <a:ext uri="{FF2B5EF4-FFF2-40B4-BE49-F238E27FC236}">
                <a16:creationId xmlns:a16="http://schemas.microsoft.com/office/drawing/2014/main" id="{2EE94404-2281-4096-8CFA-78AFDC3343BB}"/>
              </a:ext>
            </a:extLst>
          </xdr:cNvPr>
          <xdr:cNvSpPr/>
        </xdr:nvSpPr>
        <xdr:spPr>
          <a:xfrm rot="1903056" flipH="1">
            <a:off x="5338565" y="7627068"/>
            <a:ext cx="173096" cy="181658"/>
          </a:xfrm>
          <a:prstGeom prst="stripedRightArrow">
            <a:avLst>
              <a:gd name="adj1" fmla="val 50000"/>
              <a:gd name="adj2" fmla="val 40770"/>
            </a:avLst>
          </a:prstGeom>
          <a:solidFill>
            <a:srgbClr val="FF0000"/>
          </a:solidFill>
          <a:ln>
            <a:noFill/>
          </a:ln>
          <a:effectLst>
            <a:outerShdw blurRad="50800" dist="38100" dir="5400000" algn="t" rotWithShape="0">
              <a:prstClr val="black">
                <a:alpha val="40000"/>
              </a:prstClr>
            </a:outerShdw>
          </a:effectLst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</xdr:grpSp>
    <xdr:clientData/>
  </xdr:twoCellAnchor>
  <xdr:twoCellAnchor>
    <xdr:from>
      <xdr:col>7</xdr:col>
      <xdr:colOff>447675</xdr:colOff>
      <xdr:row>43</xdr:row>
      <xdr:rowOff>53341</xdr:rowOff>
    </xdr:from>
    <xdr:to>
      <xdr:col>9</xdr:col>
      <xdr:colOff>447675</xdr:colOff>
      <xdr:row>43</xdr:row>
      <xdr:rowOff>133350</xdr:rowOff>
    </xdr:to>
    <xdr:sp macro="" textlink="">
      <xdr:nvSpPr>
        <xdr:cNvPr id="21" name="Arrow: Striped Right 20">
          <a:extLst>
            <a:ext uri="{FF2B5EF4-FFF2-40B4-BE49-F238E27FC236}">
              <a16:creationId xmlns:a16="http://schemas.microsoft.com/office/drawing/2014/main" id="{D29B3391-9E8D-44C1-BF32-AD539556719E}"/>
            </a:ext>
          </a:extLst>
        </xdr:cNvPr>
        <xdr:cNvSpPr/>
      </xdr:nvSpPr>
      <xdr:spPr>
        <a:xfrm>
          <a:off x="4095750" y="10864216"/>
          <a:ext cx="1181100" cy="80009"/>
        </a:xfrm>
        <a:prstGeom prst="stripedRightArrow">
          <a:avLst/>
        </a:prstGeom>
        <a:solidFill>
          <a:srgbClr val="079F48"/>
        </a:solidFill>
        <a:ln>
          <a:solidFill>
            <a:srgbClr val="079F48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 editAs="oneCell">
    <xdr:from>
      <xdr:col>3</xdr:col>
      <xdr:colOff>433387</xdr:colOff>
      <xdr:row>1</xdr:row>
      <xdr:rowOff>19051</xdr:rowOff>
    </xdr:from>
    <xdr:to>
      <xdr:col>14</xdr:col>
      <xdr:colOff>582844</xdr:colOff>
      <xdr:row>13</xdr:row>
      <xdr:rowOff>52389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62EFD9E3-D493-8FF1-5D4E-6CB4DC01A9CF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 t="21212" b="58002"/>
        <a:stretch/>
      </xdr:blipFill>
      <xdr:spPr>
        <a:xfrm>
          <a:off x="1814512" y="190501"/>
          <a:ext cx="7116995" cy="2090738"/>
        </a:xfrm>
        <a:prstGeom prst="rect">
          <a:avLst/>
        </a:prstGeom>
      </xdr:spPr>
    </xdr:pic>
    <xdr:clientData/>
  </xdr:twoCellAnchor>
  <xdr:twoCellAnchor editAs="oneCell">
    <xdr:from>
      <xdr:col>0</xdr:col>
      <xdr:colOff>95250</xdr:colOff>
      <xdr:row>9</xdr:row>
      <xdr:rowOff>147638</xdr:rowOff>
    </xdr:from>
    <xdr:to>
      <xdr:col>8</xdr:col>
      <xdr:colOff>495299</xdr:colOff>
      <xdr:row>18</xdr:row>
      <xdr:rowOff>128588</xdr:rowOff>
    </xdr:to>
    <xdr:pic>
      <xdr:nvPicPr>
        <xdr:cNvPr id="11" name="Picture 10">
          <a:extLst>
            <a:ext uri="{FF2B5EF4-FFF2-40B4-BE49-F238E27FC236}">
              <a16:creationId xmlns:a16="http://schemas.microsoft.com/office/drawing/2014/main" id="{0058CA22-B0A3-4A35-A20B-9DE9473B7C1A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 l="5353" t="42708" r="25120" b="42140"/>
        <a:stretch/>
      </xdr:blipFill>
      <xdr:spPr>
        <a:xfrm>
          <a:off x="95250" y="1690688"/>
          <a:ext cx="4948237" cy="15240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531502</xdr:colOff>
      <xdr:row>33</xdr:row>
      <xdr:rowOff>53341</xdr:rowOff>
    </xdr:from>
    <xdr:to>
      <xdr:col>13</xdr:col>
      <xdr:colOff>0</xdr:colOff>
      <xdr:row>40</xdr:row>
      <xdr:rowOff>142876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48866016-AAD7-43E8-8C71-00F5BD9A7BEA}"/>
            </a:ext>
          </a:extLst>
        </xdr:cNvPr>
        <xdr:cNvSpPr/>
      </xdr:nvSpPr>
      <xdr:spPr>
        <a:xfrm>
          <a:off x="6794190" y="6563679"/>
          <a:ext cx="6221723" cy="1375410"/>
        </a:xfrm>
        <a:prstGeom prst="rect">
          <a:avLst/>
        </a:prstGeom>
        <a:noFill/>
        <a:ln w="63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CFE1EDD4-4E2C-4849-8625-449C03957CE4}" name="Table1" displayName="Table1" ref="A1:A16" totalsRowShown="0" headerRowDxfId="8" dataDxfId="7">
  <autoFilter ref="A1:A16" xr:uid="{BF07EF22-6D5B-4F3A-A758-2099ABC6760F}"/>
  <tableColumns count="1">
    <tableColumn id="1" xr3:uid="{E5DEFE27-64CD-46FE-8E06-BF5958CF413A}" name="Budget categories" dataDxfId="6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67B15EEF-BC42-4BEC-A2B5-D2468A9FB6E6}" name="Table2" displayName="Table2" ref="A18:A24" totalsRowShown="0" headerRowDxfId="5" dataDxfId="4">
  <autoFilter ref="A18:A24" xr:uid="{3BBD1536-96B3-4696-9840-62C1C3B7CEAF}"/>
  <tableColumns count="1">
    <tableColumn id="1" xr3:uid="{47133AA0-953C-4DD1-A7A5-4DF53249E018}" name="Choose percentage" dataDxfId="3"/>
  </tableColumns>
  <tableStyleInfo name="TableStyleMedium2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3C990F22-8DA5-4E64-BD43-B7D311F8BEAD}" name="Table3" displayName="Table3" ref="A25:A35" totalsRowShown="0" headerRowDxfId="2" dataDxfId="1">
  <autoFilter ref="A25:A35" xr:uid="{3C990F22-8DA5-4E64-BD43-B7D311F8BEAD}"/>
  <tableColumns count="1">
    <tableColumn id="1" xr3:uid="{F715F83B-1567-4222-AE96-D14CE8090C8A}" name="Eligible PPF activity areas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3.bin"/><Relationship Id="rId4" Type="http://schemas.openxmlformats.org/officeDocument/2006/relationships/table" Target="../tables/table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0BEB20-BD2D-46E4-9C7D-DA47D1CBA30A}">
  <dimension ref="B24:O61"/>
  <sheetViews>
    <sheetView showGridLines="0" view="pageBreakPreview" topLeftCell="A48" zoomScaleNormal="100" zoomScaleSheetLayoutView="100" workbookViewId="0">
      <selection activeCell="C36" sqref="C36"/>
    </sheetView>
  </sheetViews>
  <sheetFormatPr defaultColWidth="8.81640625" defaultRowHeight="14" x14ac:dyDescent="0.3"/>
  <cols>
    <col min="1" max="1" width="1.6328125" style="29" customWidth="1"/>
    <col min="2" max="14" width="8.81640625" style="29"/>
    <col min="15" max="15" width="11.36328125" style="29" customWidth="1"/>
    <col min="16" max="16384" width="8.81640625" style="29"/>
  </cols>
  <sheetData>
    <row r="24" spans="2:15" x14ac:dyDescent="0.3">
      <c r="B24" s="115" t="s">
        <v>0</v>
      </c>
      <c r="C24" s="59"/>
      <c r="D24" s="59"/>
      <c r="E24" s="59"/>
      <c r="F24" s="59"/>
      <c r="G24" s="59"/>
      <c r="H24" s="59"/>
      <c r="I24" s="59"/>
      <c r="J24" s="60"/>
      <c r="K24" s="60"/>
      <c r="L24" s="60"/>
      <c r="M24" s="60"/>
      <c r="N24" s="60"/>
      <c r="O24" s="60"/>
    </row>
    <row r="25" spans="2:15" ht="16.149999999999999" customHeight="1" x14ac:dyDescent="0.3">
      <c r="B25" s="80" t="s">
        <v>64</v>
      </c>
      <c r="C25" s="81"/>
      <c r="D25" s="81"/>
      <c r="E25" s="81"/>
      <c r="F25" s="81"/>
      <c r="G25" s="81"/>
      <c r="H25" s="81"/>
      <c r="I25" s="81"/>
      <c r="J25" s="81"/>
      <c r="K25" s="81"/>
      <c r="L25" s="81"/>
      <c r="M25" s="81"/>
      <c r="N25" s="81"/>
      <c r="O25" s="57"/>
    </row>
    <row r="26" spans="2:15" ht="27" customHeight="1" x14ac:dyDescent="0.3">
      <c r="B26" s="117" t="s">
        <v>65</v>
      </c>
      <c r="C26" s="117"/>
      <c r="D26" s="117"/>
      <c r="E26" s="117"/>
      <c r="F26" s="117"/>
      <c r="G26" s="117"/>
      <c r="H26" s="117"/>
      <c r="I26" s="117"/>
      <c r="J26" s="117"/>
      <c r="K26" s="81"/>
      <c r="L26" s="81"/>
      <c r="M26" s="81"/>
      <c r="N26" s="81"/>
      <c r="O26" s="57"/>
    </row>
    <row r="27" spans="2:15" ht="19.5" customHeight="1" x14ac:dyDescent="0.3">
      <c r="B27" s="80" t="s">
        <v>66</v>
      </c>
      <c r="C27" s="81"/>
      <c r="D27" s="81"/>
      <c r="E27" s="81"/>
      <c r="F27" s="81"/>
      <c r="G27" s="81"/>
      <c r="H27" s="81"/>
      <c r="I27" s="81"/>
      <c r="J27" s="81"/>
      <c r="K27" s="81"/>
      <c r="L27" s="28"/>
      <c r="M27" s="81"/>
      <c r="N27" s="81"/>
      <c r="O27" s="57"/>
    </row>
    <row r="28" spans="2:15" ht="26.5" customHeight="1" x14ac:dyDescent="0.3">
      <c r="B28" s="117" t="s">
        <v>67</v>
      </c>
      <c r="C28" s="117"/>
      <c r="D28" s="117"/>
      <c r="E28" s="117"/>
      <c r="F28" s="117"/>
      <c r="G28" s="117"/>
      <c r="H28" s="117"/>
      <c r="I28" s="81"/>
      <c r="J28" s="81"/>
      <c r="K28" s="81"/>
      <c r="L28" s="28"/>
      <c r="M28" s="81"/>
      <c r="N28" s="81"/>
      <c r="O28" s="57"/>
    </row>
    <row r="29" spans="2:15" ht="15.5" x14ac:dyDescent="0.3">
      <c r="B29" s="79"/>
      <c r="C29" s="79"/>
      <c r="D29" s="79"/>
      <c r="E29" s="79"/>
      <c r="F29" s="79"/>
      <c r="G29" s="79"/>
      <c r="H29" s="79"/>
      <c r="I29" s="57"/>
      <c r="J29" s="57"/>
      <c r="K29" s="57"/>
      <c r="L29" s="28"/>
      <c r="M29" s="57"/>
      <c r="N29" s="57"/>
      <c r="O29" s="57"/>
    </row>
    <row r="30" spans="2:15" ht="15.5" x14ac:dyDescent="0.3">
      <c r="B30" s="57"/>
      <c r="C30" s="57"/>
      <c r="D30" s="57"/>
      <c r="E30" s="57"/>
      <c r="F30" s="57"/>
      <c r="G30" s="57"/>
      <c r="H30" s="57"/>
      <c r="I30" s="57"/>
      <c r="J30" s="57"/>
      <c r="K30" s="57"/>
      <c r="L30" s="28"/>
      <c r="M30" s="57"/>
      <c r="N30" s="57"/>
      <c r="O30" s="57"/>
    </row>
    <row r="31" spans="2:15" x14ac:dyDescent="0.3">
      <c r="B31" s="116" t="s">
        <v>1</v>
      </c>
      <c r="C31" s="63"/>
      <c r="D31" s="63"/>
      <c r="E31" s="63"/>
      <c r="F31" s="63"/>
      <c r="G31" s="63"/>
      <c r="H31" s="63"/>
      <c r="I31" s="63"/>
      <c r="J31" s="63"/>
      <c r="K31" s="63"/>
      <c r="L31" s="64"/>
      <c r="M31" s="63"/>
      <c r="N31" s="63"/>
      <c r="O31" s="63"/>
    </row>
    <row r="32" spans="2:15" ht="75.75" customHeight="1" x14ac:dyDescent="0.3">
      <c r="B32" s="118" t="s">
        <v>2</v>
      </c>
      <c r="C32" s="118"/>
      <c r="D32" s="118"/>
      <c r="E32" s="118"/>
      <c r="F32" s="118"/>
      <c r="G32" s="118"/>
      <c r="H32" s="79"/>
      <c r="I32" s="79"/>
      <c r="J32" s="79"/>
      <c r="K32" s="79"/>
      <c r="L32" s="79"/>
      <c r="M32" s="79"/>
      <c r="N32" s="79"/>
      <c r="O32" s="63"/>
    </row>
    <row r="33" spans="2:15" x14ac:dyDescent="0.3">
      <c r="B33" s="61"/>
      <c r="C33" s="63"/>
      <c r="D33" s="63"/>
      <c r="E33" s="63"/>
      <c r="F33" s="63"/>
      <c r="G33" s="63"/>
      <c r="H33" s="63"/>
      <c r="I33" s="63"/>
      <c r="J33" s="63"/>
      <c r="K33" s="63"/>
      <c r="L33" s="64"/>
      <c r="M33" s="63"/>
      <c r="N33" s="63"/>
      <c r="O33" s="63"/>
    </row>
    <row r="34" spans="2:15" x14ac:dyDescent="0.3">
      <c r="B34" s="66" t="s">
        <v>3</v>
      </c>
      <c r="C34" s="67"/>
      <c r="D34" s="67"/>
      <c r="E34" s="67"/>
      <c r="F34" s="67"/>
      <c r="G34" s="67"/>
      <c r="H34" s="67"/>
      <c r="I34" s="67"/>
      <c r="J34" s="67"/>
      <c r="K34" s="67"/>
      <c r="L34" s="68"/>
      <c r="M34" s="67"/>
      <c r="N34" s="63"/>
      <c r="O34" s="63"/>
    </row>
    <row r="35" spans="2:15" x14ac:dyDescent="0.3">
      <c r="B35" s="67" t="s">
        <v>4</v>
      </c>
      <c r="C35" s="67"/>
      <c r="D35" s="67"/>
      <c r="E35" s="67"/>
      <c r="F35" s="67"/>
      <c r="G35" s="67"/>
      <c r="H35" s="67"/>
      <c r="I35" s="67"/>
      <c r="J35" s="67"/>
      <c r="K35" s="67"/>
      <c r="L35" s="68"/>
      <c r="M35" s="67"/>
      <c r="N35" s="63"/>
      <c r="O35" s="63"/>
    </row>
    <row r="36" spans="2:15" x14ac:dyDescent="0.3">
      <c r="B36" s="67" t="s">
        <v>5</v>
      </c>
      <c r="C36" s="67"/>
      <c r="D36" s="67"/>
      <c r="E36" s="67"/>
      <c r="F36" s="67"/>
      <c r="G36" s="67"/>
      <c r="H36" s="67"/>
      <c r="I36" s="67"/>
      <c r="J36" s="67"/>
      <c r="K36" s="67"/>
      <c r="L36" s="68"/>
      <c r="M36" s="67"/>
      <c r="N36" s="63"/>
      <c r="O36" s="63"/>
    </row>
    <row r="37" spans="2:15" x14ac:dyDescent="0.3">
      <c r="B37" s="67" t="s">
        <v>6</v>
      </c>
      <c r="C37" s="67"/>
      <c r="D37" s="67"/>
      <c r="E37" s="67"/>
      <c r="F37" s="67"/>
      <c r="G37" s="67"/>
      <c r="H37" s="67"/>
      <c r="I37" s="67"/>
      <c r="J37" s="67"/>
      <c r="K37" s="67"/>
      <c r="L37" s="68"/>
      <c r="M37" s="67"/>
      <c r="N37" s="63"/>
      <c r="O37" s="63"/>
    </row>
    <row r="38" spans="2:15" x14ac:dyDescent="0.3">
      <c r="B38" s="67" t="s">
        <v>7</v>
      </c>
      <c r="C38" s="67"/>
      <c r="D38" s="67"/>
      <c r="E38" s="67"/>
      <c r="F38" s="67"/>
      <c r="G38" s="67"/>
      <c r="H38" s="67"/>
      <c r="I38" s="67"/>
      <c r="J38" s="67"/>
      <c r="K38" s="67"/>
      <c r="L38" s="68"/>
      <c r="M38" s="67"/>
      <c r="N38" s="63"/>
      <c r="O38" s="63"/>
    </row>
    <row r="39" spans="2:15" x14ac:dyDescent="0.3">
      <c r="B39" s="67"/>
      <c r="C39" s="67" t="s">
        <v>8</v>
      </c>
      <c r="D39" s="67"/>
      <c r="E39" s="67"/>
      <c r="F39" s="67"/>
      <c r="G39" s="67"/>
      <c r="H39" s="67"/>
      <c r="I39" s="67"/>
      <c r="J39" s="67"/>
      <c r="K39" s="67"/>
      <c r="L39" s="68"/>
      <c r="M39" s="67"/>
      <c r="N39" s="63"/>
      <c r="O39" s="63"/>
    </row>
    <row r="40" spans="2:15" x14ac:dyDescent="0.3">
      <c r="B40" s="67"/>
      <c r="C40" s="67" t="s">
        <v>9</v>
      </c>
      <c r="D40" s="67"/>
      <c r="E40" s="67"/>
      <c r="F40" s="67"/>
      <c r="G40" s="67"/>
      <c r="H40" s="67"/>
      <c r="I40" s="67"/>
      <c r="J40" s="67"/>
      <c r="K40" s="67"/>
      <c r="L40" s="68"/>
      <c r="M40" s="67"/>
      <c r="N40" s="63"/>
      <c r="O40" s="63"/>
    </row>
    <row r="41" spans="2:15" x14ac:dyDescent="0.3">
      <c r="B41" s="67"/>
      <c r="C41" s="67" t="s">
        <v>10</v>
      </c>
      <c r="D41" s="67"/>
      <c r="E41" s="67"/>
      <c r="F41" s="67"/>
      <c r="G41" s="67"/>
      <c r="H41" s="67"/>
      <c r="I41" s="67"/>
      <c r="J41" s="67"/>
      <c r="K41" s="67"/>
      <c r="L41" s="68"/>
      <c r="M41" s="67"/>
      <c r="N41" s="63"/>
      <c r="O41" s="63"/>
    </row>
    <row r="42" spans="2:15" x14ac:dyDescent="0.3">
      <c r="B42" s="63"/>
      <c r="C42" s="63"/>
      <c r="D42" s="63"/>
      <c r="E42" s="63"/>
      <c r="F42" s="63"/>
      <c r="G42" s="63"/>
      <c r="H42" s="63"/>
      <c r="I42" s="63"/>
      <c r="J42" s="63"/>
      <c r="K42" s="63"/>
      <c r="L42" s="64"/>
      <c r="M42" s="63"/>
      <c r="N42" s="63"/>
      <c r="O42" s="63"/>
    </row>
    <row r="43" spans="2:15" x14ac:dyDescent="0.3">
      <c r="B43" s="116" t="s">
        <v>11</v>
      </c>
      <c r="C43" s="63"/>
      <c r="D43" s="63"/>
      <c r="E43" s="63"/>
      <c r="F43" s="63"/>
      <c r="G43" s="63"/>
      <c r="H43" s="63"/>
      <c r="I43" s="63"/>
      <c r="J43" s="63"/>
      <c r="K43" s="63"/>
      <c r="L43" s="64"/>
      <c r="M43" s="63"/>
      <c r="N43" s="63"/>
      <c r="O43" s="63"/>
    </row>
    <row r="44" spans="2:15" x14ac:dyDescent="0.3">
      <c r="B44" s="63" t="s">
        <v>12</v>
      </c>
      <c r="C44" s="63"/>
      <c r="D44" s="63"/>
      <c r="E44" s="63"/>
      <c r="F44" s="63"/>
      <c r="G44" s="63"/>
      <c r="H44" s="63"/>
      <c r="I44" s="63"/>
      <c r="J44" s="63"/>
      <c r="K44" s="63"/>
      <c r="L44" s="63"/>
      <c r="M44" s="63"/>
      <c r="N44" s="63"/>
      <c r="O44" s="63"/>
    </row>
    <row r="45" spans="2:15" ht="27" customHeight="1" x14ac:dyDescent="0.3">
      <c r="B45" s="118" t="s">
        <v>13</v>
      </c>
      <c r="C45" s="118"/>
      <c r="D45" s="118"/>
      <c r="E45" s="118"/>
      <c r="F45" s="118"/>
      <c r="G45" s="118"/>
      <c r="H45" s="118"/>
      <c r="I45" s="118"/>
      <c r="J45" s="62"/>
      <c r="K45" s="62"/>
      <c r="L45" s="62"/>
      <c r="M45" s="62"/>
      <c r="N45" s="62"/>
      <c r="O45" s="62"/>
    </row>
    <row r="46" spans="2:15" ht="27.75" customHeight="1" x14ac:dyDescent="0.3">
      <c r="B46" s="118" t="s">
        <v>14</v>
      </c>
      <c r="C46" s="118"/>
      <c r="D46" s="118"/>
      <c r="E46" s="118"/>
      <c r="F46" s="118"/>
      <c r="G46" s="118"/>
      <c r="H46" s="118"/>
      <c r="I46" s="118"/>
      <c r="J46" s="74"/>
      <c r="K46" s="74"/>
      <c r="L46" s="74"/>
      <c r="M46" s="74"/>
      <c r="N46" s="74"/>
      <c r="O46" s="74"/>
    </row>
    <row r="47" spans="2:15" ht="24.75" customHeight="1" x14ac:dyDescent="0.3">
      <c r="B47" s="118" t="s">
        <v>15</v>
      </c>
      <c r="C47" s="118"/>
      <c r="D47" s="118"/>
      <c r="E47" s="118"/>
      <c r="F47" s="118"/>
      <c r="G47" s="118"/>
      <c r="H47" s="118"/>
      <c r="I47" s="118"/>
      <c r="J47" s="74"/>
      <c r="K47" s="74"/>
      <c r="L47" s="74"/>
      <c r="M47" s="74"/>
      <c r="N47" s="74"/>
      <c r="O47" s="74"/>
    </row>
    <row r="48" spans="2:15" ht="26.5" customHeight="1" x14ac:dyDescent="0.3">
      <c r="B48" s="118" t="s">
        <v>16</v>
      </c>
      <c r="C48" s="118"/>
      <c r="D48" s="118"/>
      <c r="E48" s="118"/>
      <c r="F48" s="118"/>
      <c r="G48" s="118"/>
      <c r="H48" s="118"/>
      <c r="I48" s="118"/>
      <c r="J48" s="74"/>
      <c r="K48" s="74"/>
      <c r="L48" s="74"/>
      <c r="M48" s="74"/>
      <c r="N48" s="74"/>
      <c r="O48" s="74"/>
    </row>
    <row r="49" spans="2:15" ht="26.5" customHeight="1" x14ac:dyDescent="0.3">
      <c r="B49" s="78"/>
      <c r="C49" s="78"/>
      <c r="D49" s="78"/>
      <c r="E49" s="78"/>
      <c r="F49" s="78"/>
      <c r="G49" s="78"/>
      <c r="H49" s="78"/>
      <c r="I49" s="78"/>
      <c r="J49" s="74"/>
      <c r="K49" s="74"/>
      <c r="L49" s="74"/>
      <c r="M49" s="74"/>
      <c r="N49" s="74"/>
      <c r="O49" s="74"/>
    </row>
    <row r="50" spans="2:15" x14ac:dyDescent="0.3">
      <c r="B50" s="74"/>
      <c r="C50" s="74"/>
      <c r="D50" s="74"/>
      <c r="E50" s="74"/>
      <c r="F50" s="74"/>
      <c r="G50" s="74"/>
      <c r="H50" s="74"/>
      <c r="I50" s="74"/>
      <c r="J50" s="74"/>
      <c r="K50" s="74"/>
      <c r="L50" s="74"/>
      <c r="M50" s="74"/>
      <c r="N50" s="74"/>
      <c r="O50" s="74"/>
    </row>
    <row r="51" spans="2:15" x14ac:dyDescent="0.3">
      <c r="B51" s="119" t="s">
        <v>47</v>
      </c>
      <c r="C51" s="119"/>
      <c r="D51" s="119"/>
      <c r="E51" s="119"/>
      <c r="F51" s="119"/>
      <c r="G51" s="119"/>
      <c r="H51" s="119"/>
      <c r="I51" s="119"/>
      <c r="J51" s="119"/>
      <c r="K51" s="119"/>
      <c r="L51" s="119"/>
      <c r="M51" s="119"/>
      <c r="N51" s="119"/>
      <c r="O51" s="119"/>
    </row>
    <row r="52" spans="2:15" x14ac:dyDescent="0.3">
      <c r="B52" s="119"/>
      <c r="C52" s="119"/>
      <c r="D52" s="119"/>
      <c r="E52" s="119"/>
      <c r="F52" s="119"/>
      <c r="G52" s="119"/>
      <c r="H52" s="119"/>
      <c r="I52" s="119"/>
      <c r="J52" s="119"/>
      <c r="K52" s="119"/>
      <c r="L52" s="119"/>
      <c r="M52" s="119"/>
      <c r="N52" s="119"/>
      <c r="O52" s="119"/>
    </row>
    <row r="53" spans="2:15" x14ac:dyDescent="0.3">
      <c r="B53" s="65"/>
      <c r="C53" s="65"/>
      <c r="D53" s="65"/>
      <c r="E53" s="65"/>
      <c r="F53" s="65"/>
      <c r="G53" s="65"/>
      <c r="H53" s="55"/>
      <c r="I53" s="55"/>
      <c r="J53" s="55"/>
      <c r="K53" s="55"/>
      <c r="L53" s="55"/>
      <c r="M53" s="55"/>
      <c r="N53" s="55"/>
      <c r="O53" s="55"/>
    </row>
    <row r="54" spans="2:15" x14ac:dyDescent="0.3">
      <c r="B54" s="55"/>
      <c r="C54" s="55"/>
      <c r="D54" s="55"/>
      <c r="E54" s="55"/>
      <c r="F54" s="55"/>
      <c r="G54" s="55"/>
      <c r="H54" s="55"/>
      <c r="I54" s="55"/>
      <c r="J54" s="55"/>
      <c r="K54" s="55"/>
      <c r="L54" s="55"/>
      <c r="M54" s="55"/>
      <c r="N54" s="55"/>
      <c r="O54" s="55"/>
    </row>
    <row r="58" spans="2:15" x14ac:dyDescent="0.3"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58"/>
      <c r="N58" s="58"/>
      <c r="O58" s="58"/>
    </row>
    <row r="59" spans="2:15" x14ac:dyDescent="0.3">
      <c r="B59" s="58"/>
      <c r="C59" s="58"/>
      <c r="D59" s="58"/>
      <c r="E59" s="58"/>
      <c r="F59" s="58"/>
      <c r="G59" s="58"/>
      <c r="H59" s="58"/>
      <c r="I59" s="58"/>
      <c r="J59" s="58"/>
      <c r="K59" s="58"/>
      <c r="L59" s="58"/>
      <c r="M59" s="58"/>
      <c r="N59" s="58"/>
      <c r="O59" s="58"/>
    </row>
    <row r="60" spans="2:15" x14ac:dyDescent="0.3">
      <c r="B60" s="58"/>
      <c r="C60" s="58"/>
      <c r="D60" s="58"/>
      <c r="E60" s="58"/>
      <c r="F60" s="58"/>
      <c r="G60" s="58"/>
      <c r="H60" s="58"/>
      <c r="I60" s="58"/>
      <c r="J60" s="58"/>
      <c r="K60" s="58"/>
      <c r="L60" s="58"/>
      <c r="M60" s="58"/>
      <c r="N60" s="58"/>
      <c r="O60" s="58"/>
    </row>
    <row r="61" spans="2:15" x14ac:dyDescent="0.3">
      <c r="B61" s="58"/>
      <c r="C61" s="58"/>
      <c r="D61" s="58"/>
      <c r="E61" s="58"/>
      <c r="F61" s="58"/>
      <c r="G61" s="58"/>
      <c r="H61" s="58"/>
      <c r="I61" s="58"/>
      <c r="J61" s="58"/>
      <c r="K61" s="58"/>
      <c r="L61" s="58"/>
      <c r="M61" s="58"/>
      <c r="N61" s="58"/>
      <c r="O61" s="58"/>
    </row>
  </sheetData>
  <mergeCells count="8">
    <mergeCell ref="B26:J26"/>
    <mergeCell ref="B32:G32"/>
    <mergeCell ref="B51:O52"/>
    <mergeCell ref="B28:H28"/>
    <mergeCell ref="B45:I45"/>
    <mergeCell ref="B46:I46"/>
    <mergeCell ref="B47:I47"/>
    <mergeCell ref="B48:I48"/>
  </mergeCells>
  <pageMargins left="0.25" right="0.25" top="0.5" bottom="0.5" header="0.3" footer="0.3"/>
  <pageSetup paperSize="9" scale="75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51"/>
  <sheetViews>
    <sheetView zoomScaleNormal="100" zoomScalePageLayoutView="90" workbookViewId="0">
      <selection activeCell="K39" sqref="K39"/>
    </sheetView>
  </sheetViews>
  <sheetFormatPr defaultColWidth="8.6328125" defaultRowHeight="14.5" x14ac:dyDescent="0.35"/>
  <cols>
    <col min="1" max="1" width="10.81640625" style="3" customWidth="1"/>
    <col min="2" max="2" width="32.6328125" style="3" customWidth="1"/>
    <col min="3" max="3" width="27.36328125" style="3" customWidth="1"/>
    <col min="4" max="4" width="9.36328125" style="3" customWidth="1"/>
    <col min="5" max="5" width="7.36328125" style="3" bestFit="1" customWidth="1"/>
    <col min="6" max="6" width="8.6328125" style="3"/>
    <col min="7" max="7" width="13.6328125" style="3" bestFit="1" customWidth="1"/>
    <col min="8" max="8" width="16.36328125" style="3" customWidth="1"/>
    <col min="9" max="9" width="16.54296875" style="3" customWidth="1"/>
    <col min="10" max="10" width="14.08984375" style="3" customWidth="1"/>
    <col min="11" max="11" width="8.6328125" style="3" bestFit="1" customWidth="1"/>
    <col min="12" max="12" width="7.36328125" style="3" customWidth="1"/>
    <col min="13" max="13" width="8.6328125" style="3" bestFit="1" customWidth="1"/>
    <col min="14" max="14" width="14.6328125" style="3" customWidth="1"/>
    <col min="15" max="15" width="33.36328125" style="3" bestFit="1" customWidth="1"/>
    <col min="16" max="16384" width="8.6328125" style="3"/>
  </cols>
  <sheetData>
    <row r="1" spans="1:13" s="1" customFormat="1" ht="18" x14ac:dyDescent="0.35">
      <c r="A1" s="92" t="s">
        <v>48</v>
      </c>
    </row>
    <row r="2" spans="1:13" x14ac:dyDescent="0.35">
      <c r="A2" s="91" t="s">
        <v>68</v>
      </c>
      <c r="J2" s="23"/>
    </row>
    <row r="3" spans="1:13" x14ac:dyDescent="0.35">
      <c r="A3" s="2"/>
    </row>
    <row r="4" spans="1:13" ht="14.25" customHeight="1" x14ac:dyDescent="0.35">
      <c r="A4" s="126" t="s">
        <v>71</v>
      </c>
      <c r="B4" s="126"/>
      <c r="C4" s="126" t="s">
        <v>28</v>
      </c>
      <c r="D4" s="126" t="s">
        <v>29</v>
      </c>
      <c r="E4" s="126" t="s">
        <v>30</v>
      </c>
      <c r="F4" s="126" t="s">
        <v>31</v>
      </c>
      <c r="G4" s="126" t="s">
        <v>32</v>
      </c>
      <c r="H4" s="126" t="s">
        <v>69</v>
      </c>
      <c r="I4" s="126" t="s">
        <v>70</v>
      </c>
      <c r="J4" s="126" t="s">
        <v>72</v>
      </c>
      <c r="K4" s="126" t="s">
        <v>63</v>
      </c>
      <c r="L4" s="126"/>
      <c r="M4" s="126"/>
    </row>
    <row r="5" spans="1:13" ht="13.75" customHeight="1" x14ac:dyDescent="0.35">
      <c r="A5" s="127"/>
      <c r="B5" s="127"/>
      <c r="C5" s="127"/>
      <c r="D5" s="127"/>
      <c r="E5" s="127"/>
      <c r="F5" s="127"/>
      <c r="G5" s="127"/>
      <c r="H5" s="127"/>
      <c r="I5" s="127"/>
      <c r="J5" s="127"/>
      <c r="K5" s="127"/>
      <c r="L5" s="127"/>
      <c r="M5" s="127"/>
    </row>
    <row r="6" spans="1:13" x14ac:dyDescent="0.35">
      <c r="A6" s="138" t="s">
        <v>49</v>
      </c>
      <c r="B6" s="143" t="s">
        <v>52</v>
      </c>
      <c r="C6" s="76" t="s">
        <v>19</v>
      </c>
      <c r="D6" s="38" t="s">
        <v>33</v>
      </c>
      <c r="E6" s="41">
        <v>30</v>
      </c>
      <c r="F6" s="30">
        <v>500</v>
      </c>
      <c r="G6" s="31">
        <f t="shared" ref="G6:G23" si="0">F6*E6</f>
        <v>15000</v>
      </c>
      <c r="H6" s="31">
        <v>15000</v>
      </c>
      <c r="I6" s="85"/>
      <c r="J6" s="89">
        <f>SUM(H6:I6)</f>
        <v>15000</v>
      </c>
      <c r="K6" s="152"/>
      <c r="L6" s="152"/>
      <c r="M6" s="152"/>
    </row>
    <row r="7" spans="1:13" x14ac:dyDescent="0.35">
      <c r="A7" s="139"/>
      <c r="B7" s="144"/>
      <c r="C7" s="73" t="s">
        <v>20</v>
      </c>
      <c r="D7" s="39" t="s">
        <v>33</v>
      </c>
      <c r="E7" s="42">
        <v>20</v>
      </c>
      <c r="F7" s="32">
        <v>300</v>
      </c>
      <c r="G7" s="33">
        <f t="shared" si="0"/>
        <v>6000</v>
      </c>
      <c r="H7" s="33">
        <v>0</v>
      </c>
      <c r="I7" s="33">
        <v>6000</v>
      </c>
      <c r="J7" s="89">
        <f t="shared" ref="J7:J23" si="1">SUM(H7:I7)</f>
        <v>6000</v>
      </c>
      <c r="K7" s="152"/>
      <c r="L7" s="152"/>
      <c r="M7" s="152"/>
    </row>
    <row r="8" spans="1:13" x14ac:dyDescent="0.35">
      <c r="A8" s="139"/>
      <c r="B8" s="144"/>
      <c r="C8" s="73" t="s">
        <v>22</v>
      </c>
      <c r="D8" s="39" t="s">
        <v>34</v>
      </c>
      <c r="E8" s="42">
        <v>3</v>
      </c>
      <c r="F8" s="32">
        <v>1500</v>
      </c>
      <c r="G8" s="33">
        <f t="shared" si="0"/>
        <v>4500</v>
      </c>
      <c r="H8" s="33">
        <v>4500</v>
      </c>
      <c r="I8" s="33">
        <v>0</v>
      </c>
      <c r="J8" s="89">
        <f t="shared" si="1"/>
        <v>4500</v>
      </c>
      <c r="K8" s="152"/>
      <c r="L8" s="152"/>
      <c r="M8" s="152"/>
    </row>
    <row r="9" spans="1:13" x14ac:dyDescent="0.35">
      <c r="A9" s="139"/>
      <c r="B9" s="144"/>
      <c r="C9" s="73" t="s">
        <v>19</v>
      </c>
      <c r="D9" s="39" t="s">
        <v>33</v>
      </c>
      <c r="E9" s="42">
        <v>30</v>
      </c>
      <c r="F9" s="32">
        <v>600</v>
      </c>
      <c r="G9" s="33">
        <f t="shared" si="0"/>
        <v>18000</v>
      </c>
      <c r="H9" s="33">
        <v>5000</v>
      </c>
      <c r="I9" s="33">
        <v>13000</v>
      </c>
      <c r="J9" s="89">
        <f t="shared" si="1"/>
        <v>18000</v>
      </c>
      <c r="K9" s="152"/>
      <c r="L9" s="152"/>
      <c r="M9" s="152"/>
    </row>
    <row r="10" spans="1:13" ht="13.75" customHeight="1" x14ac:dyDescent="0.35">
      <c r="A10" s="139"/>
      <c r="B10" s="144"/>
      <c r="C10" s="73" t="s">
        <v>25</v>
      </c>
      <c r="D10" s="39" t="s">
        <v>35</v>
      </c>
      <c r="E10" s="42">
        <v>15</v>
      </c>
      <c r="F10" s="32">
        <v>300</v>
      </c>
      <c r="G10" s="33">
        <f t="shared" si="0"/>
        <v>4500</v>
      </c>
      <c r="H10" s="33">
        <v>0</v>
      </c>
      <c r="I10" s="33">
        <v>4500</v>
      </c>
      <c r="J10" s="89">
        <f t="shared" si="1"/>
        <v>4500</v>
      </c>
      <c r="K10" s="152"/>
      <c r="L10" s="152"/>
      <c r="M10" s="152"/>
    </row>
    <row r="11" spans="1:13" ht="13.75" customHeight="1" x14ac:dyDescent="0.35">
      <c r="A11" s="139"/>
      <c r="B11" s="144"/>
      <c r="C11" s="73" t="s">
        <v>24</v>
      </c>
      <c r="D11" s="39" t="s">
        <v>35</v>
      </c>
      <c r="E11" s="42">
        <v>10</v>
      </c>
      <c r="F11" s="32">
        <v>500</v>
      </c>
      <c r="G11" s="33">
        <f t="shared" si="0"/>
        <v>5000</v>
      </c>
      <c r="H11" s="33">
        <v>0</v>
      </c>
      <c r="I11" s="33">
        <v>5000</v>
      </c>
      <c r="J11" s="89">
        <f t="shared" si="1"/>
        <v>5000</v>
      </c>
      <c r="K11" s="152"/>
      <c r="L11" s="152"/>
      <c r="M11" s="152"/>
    </row>
    <row r="12" spans="1:13" x14ac:dyDescent="0.35">
      <c r="A12" s="140" t="s">
        <v>36</v>
      </c>
      <c r="B12" s="145"/>
      <c r="C12" s="75"/>
      <c r="D12" s="47"/>
      <c r="E12" s="48"/>
      <c r="F12" s="49"/>
      <c r="G12" s="50">
        <f t="shared" si="0"/>
        <v>0</v>
      </c>
      <c r="H12" s="86"/>
      <c r="I12" s="82"/>
      <c r="J12" s="94">
        <f t="shared" si="1"/>
        <v>0</v>
      </c>
      <c r="K12" s="153"/>
      <c r="L12" s="153"/>
      <c r="M12" s="153"/>
    </row>
    <row r="13" spans="1:13" x14ac:dyDescent="0.35">
      <c r="A13" s="140"/>
      <c r="B13" s="145"/>
      <c r="C13" s="75"/>
      <c r="D13" s="47"/>
      <c r="E13" s="48"/>
      <c r="F13" s="49"/>
      <c r="G13" s="50">
        <f t="shared" si="0"/>
        <v>0</v>
      </c>
      <c r="H13" s="86"/>
      <c r="I13" s="82"/>
      <c r="J13" s="94">
        <f t="shared" si="1"/>
        <v>0</v>
      </c>
      <c r="K13" s="153"/>
      <c r="L13" s="153"/>
      <c r="M13" s="153"/>
    </row>
    <row r="14" spans="1:13" x14ac:dyDescent="0.35">
      <c r="A14" s="141" t="s">
        <v>37</v>
      </c>
      <c r="B14" s="137"/>
      <c r="C14" s="34"/>
      <c r="D14" s="40"/>
      <c r="E14" s="43"/>
      <c r="F14" s="35"/>
      <c r="G14" s="33">
        <f t="shared" si="0"/>
        <v>0</v>
      </c>
      <c r="H14" s="88"/>
      <c r="I14" s="84"/>
      <c r="J14" s="89">
        <f t="shared" si="1"/>
        <v>0</v>
      </c>
      <c r="K14" s="152"/>
      <c r="L14" s="152"/>
      <c r="M14" s="152"/>
    </row>
    <row r="15" spans="1:13" x14ac:dyDescent="0.35">
      <c r="A15" s="141"/>
      <c r="B15" s="137"/>
      <c r="C15" s="34"/>
      <c r="D15" s="40"/>
      <c r="E15" s="43"/>
      <c r="F15" s="36"/>
      <c r="G15" s="33">
        <f t="shared" si="0"/>
        <v>0</v>
      </c>
      <c r="H15" s="88"/>
      <c r="I15" s="84"/>
      <c r="J15" s="89">
        <f t="shared" si="1"/>
        <v>0</v>
      </c>
      <c r="K15" s="152"/>
      <c r="L15" s="152"/>
      <c r="M15" s="152"/>
    </row>
    <row r="16" spans="1:13" x14ac:dyDescent="0.35">
      <c r="A16" s="142" t="s">
        <v>37</v>
      </c>
      <c r="B16" s="132"/>
      <c r="C16" s="75"/>
      <c r="D16" s="47"/>
      <c r="E16" s="48"/>
      <c r="F16" s="51"/>
      <c r="G16" s="50">
        <f t="shared" si="0"/>
        <v>0</v>
      </c>
      <c r="H16" s="86"/>
      <c r="I16" s="82"/>
      <c r="J16" s="94">
        <f t="shared" si="1"/>
        <v>0</v>
      </c>
      <c r="K16" s="153"/>
      <c r="L16" s="153"/>
      <c r="M16" s="153"/>
    </row>
    <row r="17" spans="1:13" x14ac:dyDescent="0.35">
      <c r="A17" s="142"/>
      <c r="B17" s="132"/>
      <c r="C17" s="75"/>
      <c r="D17" s="47"/>
      <c r="E17" s="48"/>
      <c r="F17" s="51"/>
      <c r="G17" s="50">
        <f t="shared" si="0"/>
        <v>0</v>
      </c>
      <c r="H17" s="86"/>
      <c r="I17" s="82"/>
      <c r="J17" s="94">
        <f t="shared" si="1"/>
        <v>0</v>
      </c>
      <c r="K17" s="153"/>
      <c r="L17" s="153"/>
      <c r="M17" s="153"/>
    </row>
    <row r="18" spans="1:13" x14ac:dyDescent="0.35">
      <c r="A18" s="141" t="s">
        <v>38</v>
      </c>
      <c r="B18" s="137"/>
      <c r="C18" s="34"/>
      <c r="D18" s="40"/>
      <c r="E18" s="43"/>
      <c r="F18" s="37"/>
      <c r="G18" s="46">
        <f t="shared" si="0"/>
        <v>0</v>
      </c>
      <c r="H18" s="87"/>
      <c r="I18" s="83"/>
      <c r="J18" s="89">
        <f t="shared" si="1"/>
        <v>0</v>
      </c>
      <c r="K18" s="152"/>
      <c r="L18" s="152"/>
      <c r="M18" s="152"/>
    </row>
    <row r="19" spans="1:13" x14ac:dyDescent="0.35">
      <c r="A19" s="141"/>
      <c r="B19" s="137"/>
      <c r="C19" s="34"/>
      <c r="D19" s="40"/>
      <c r="E19" s="43"/>
      <c r="F19" s="37"/>
      <c r="G19" s="46">
        <f t="shared" si="0"/>
        <v>0</v>
      </c>
      <c r="H19" s="87"/>
      <c r="I19" s="83"/>
      <c r="J19" s="89">
        <f t="shared" si="1"/>
        <v>0</v>
      </c>
      <c r="K19" s="152"/>
      <c r="L19" s="152"/>
      <c r="M19" s="152"/>
    </row>
    <row r="20" spans="1:13" x14ac:dyDescent="0.35">
      <c r="A20" s="142" t="s">
        <v>39</v>
      </c>
      <c r="B20" s="132"/>
      <c r="C20" s="75"/>
      <c r="D20" s="47"/>
      <c r="E20" s="48"/>
      <c r="F20" s="51"/>
      <c r="G20" s="50">
        <f t="shared" si="0"/>
        <v>0</v>
      </c>
      <c r="H20" s="86"/>
      <c r="I20" s="82"/>
      <c r="J20" s="94">
        <f t="shared" si="1"/>
        <v>0</v>
      </c>
      <c r="K20" s="153"/>
      <c r="L20" s="153"/>
      <c r="M20" s="153"/>
    </row>
    <row r="21" spans="1:13" x14ac:dyDescent="0.35">
      <c r="A21" s="142"/>
      <c r="B21" s="132"/>
      <c r="C21" s="75"/>
      <c r="D21" s="47"/>
      <c r="E21" s="48"/>
      <c r="F21" s="51"/>
      <c r="G21" s="50">
        <f t="shared" si="0"/>
        <v>0</v>
      </c>
      <c r="H21" s="86"/>
      <c r="I21" s="82"/>
      <c r="J21" s="96">
        <f t="shared" si="1"/>
        <v>0</v>
      </c>
      <c r="K21" s="153"/>
      <c r="L21" s="153"/>
      <c r="M21" s="153"/>
    </row>
    <row r="22" spans="1:13" x14ac:dyDescent="0.35">
      <c r="A22" s="141" t="s">
        <v>40</v>
      </c>
      <c r="B22" s="137"/>
      <c r="C22" s="34"/>
      <c r="D22" s="40"/>
      <c r="E22" s="43"/>
      <c r="F22" s="37"/>
      <c r="G22" s="33">
        <f t="shared" si="0"/>
        <v>0</v>
      </c>
      <c r="H22" s="87"/>
      <c r="I22" s="83"/>
      <c r="J22" s="97">
        <f t="shared" si="1"/>
        <v>0</v>
      </c>
      <c r="K22" s="152"/>
      <c r="L22" s="152"/>
      <c r="M22" s="152"/>
    </row>
    <row r="23" spans="1:13" x14ac:dyDescent="0.35">
      <c r="A23" s="141"/>
      <c r="B23" s="137"/>
      <c r="C23" s="34"/>
      <c r="D23" s="40"/>
      <c r="E23" s="43"/>
      <c r="F23" s="37"/>
      <c r="G23" s="33">
        <f t="shared" si="0"/>
        <v>0</v>
      </c>
      <c r="H23" s="87"/>
      <c r="I23" s="83"/>
      <c r="J23" s="97">
        <f t="shared" si="1"/>
        <v>0</v>
      </c>
      <c r="K23" s="152"/>
      <c r="L23" s="152"/>
      <c r="M23" s="152"/>
    </row>
    <row r="24" spans="1:13" ht="20.25" customHeight="1" x14ac:dyDescent="0.35">
      <c r="A24" s="125" t="s">
        <v>41</v>
      </c>
      <c r="B24" s="125"/>
      <c r="C24" s="125"/>
      <c r="D24" s="125"/>
      <c r="E24" s="125"/>
      <c r="F24" s="125"/>
      <c r="G24" s="125"/>
      <c r="H24" s="100">
        <f>SUM(H6:H23)</f>
        <v>24500</v>
      </c>
      <c r="I24" s="100">
        <f>SUM(I6:I23)</f>
        <v>28500</v>
      </c>
      <c r="J24" s="101">
        <f>SUM(J6:J23)</f>
        <v>53000</v>
      </c>
      <c r="K24" s="121"/>
      <c r="L24" s="122"/>
      <c r="M24" s="123"/>
    </row>
    <row r="25" spans="1:13" ht="20.25" customHeight="1" x14ac:dyDescent="0.35">
      <c r="A25" s="102"/>
      <c r="B25" s="102"/>
      <c r="C25" s="102"/>
      <c r="D25" s="102"/>
      <c r="E25" s="102"/>
      <c r="F25" s="102"/>
      <c r="G25" s="102"/>
      <c r="H25" s="103"/>
      <c r="I25" s="103"/>
      <c r="J25" s="104"/>
      <c r="K25" s="95"/>
      <c r="L25" s="95"/>
      <c r="M25" s="95"/>
    </row>
    <row r="26" spans="1:13" ht="14.5" customHeight="1" x14ac:dyDescent="0.35">
      <c r="A26" s="148" t="s">
        <v>42</v>
      </c>
      <c r="B26" s="148"/>
      <c r="C26" s="73" t="s">
        <v>18</v>
      </c>
      <c r="D26" s="45" t="s">
        <v>43</v>
      </c>
      <c r="E26" s="44">
        <v>1</v>
      </c>
      <c r="F26" s="32">
        <v>1500</v>
      </c>
      <c r="G26" s="105">
        <f>E26*F26</f>
        <v>1500</v>
      </c>
      <c r="H26" s="112" t="s">
        <v>79</v>
      </c>
      <c r="I26" s="111"/>
      <c r="J26" s="111"/>
      <c r="K26" s="9"/>
      <c r="L26" s="9"/>
      <c r="M26" s="9"/>
    </row>
    <row r="27" spans="1:13" x14ac:dyDescent="0.35">
      <c r="A27" s="148"/>
      <c r="B27" s="148"/>
      <c r="C27" s="73"/>
      <c r="D27" s="45"/>
      <c r="E27" s="44"/>
      <c r="F27" s="32"/>
      <c r="G27" s="105">
        <f t="shared" ref="G27:G29" si="2">E27*F27</f>
        <v>0</v>
      </c>
      <c r="H27" s="113">
        <f>SUM(G26:G29)</f>
        <v>1500</v>
      </c>
      <c r="I27" s="111"/>
      <c r="J27" s="111"/>
      <c r="K27" s="9"/>
      <c r="L27" s="9"/>
      <c r="M27" s="9"/>
    </row>
    <row r="28" spans="1:13" x14ac:dyDescent="0.35">
      <c r="A28" s="148"/>
      <c r="B28" s="148"/>
      <c r="C28" s="73"/>
      <c r="D28" s="45"/>
      <c r="E28" s="44"/>
      <c r="F28" s="32"/>
      <c r="G28" s="105">
        <f t="shared" si="2"/>
        <v>0</v>
      </c>
      <c r="H28" s="112" t="s">
        <v>80</v>
      </c>
      <c r="I28" s="111"/>
      <c r="J28" s="111"/>
      <c r="K28" s="9"/>
      <c r="L28" s="9"/>
      <c r="M28" s="9"/>
    </row>
    <row r="29" spans="1:13" x14ac:dyDescent="0.35">
      <c r="A29" s="148"/>
      <c r="B29" s="148"/>
      <c r="C29" s="73"/>
      <c r="D29" s="45"/>
      <c r="E29" s="44"/>
      <c r="F29" s="32"/>
      <c r="G29" s="105">
        <f t="shared" si="2"/>
        <v>0</v>
      </c>
      <c r="H29" s="114">
        <f>H27/H24</f>
        <v>6.1224489795918366E-2</v>
      </c>
      <c r="I29" s="111"/>
      <c r="J29" s="111"/>
      <c r="K29" s="9"/>
      <c r="L29" s="9"/>
      <c r="M29" s="9"/>
    </row>
    <row r="30" spans="1:13" x14ac:dyDescent="0.35">
      <c r="A30" s="4"/>
      <c r="B30" s="4"/>
      <c r="C30" s="5"/>
      <c r="D30" s="6"/>
      <c r="E30" s="6"/>
      <c r="F30" s="7"/>
      <c r="G30" s="8"/>
      <c r="H30" s="8"/>
      <c r="I30" s="8"/>
      <c r="J30" s="72"/>
      <c r="K30" s="9"/>
      <c r="L30" s="9"/>
      <c r="M30" s="9"/>
    </row>
    <row r="31" spans="1:13" ht="14.9" customHeight="1" x14ac:dyDescent="0.35">
      <c r="A31" s="133" t="s">
        <v>44</v>
      </c>
      <c r="B31" s="133"/>
      <c r="C31" s="98" t="s">
        <v>45</v>
      </c>
      <c r="D31" s="13"/>
      <c r="E31" s="1"/>
      <c r="F31" s="10"/>
      <c r="G31" s="11"/>
      <c r="H31" s="11"/>
      <c r="I31" s="11"/>
      <c r="J31" s="11"/>
      <c r="K31" s="12"/>
      <c r="L31" s="12"/>
      <c r="M31" s="12"/>
    </row>
    <row r="32" spans="1:13" ht="14.9" customHeight="1" x14ac:dyDescent="0.35">
      <c r="A32" s="134" t="str">
        <f>'Budget Categories'!A2</f>
        <v>Audio Visual &amp; Printing</v>
      </c>
      <c r="B32" s="135"/>
      <c r="C32" s="56">
        <f>SUMIF(C6:C29,'Budget Categories'!A2,G6:G29)</f>
        <v>0</v>
      </c>
      <c r="D32" s="14"/>
      <c r="E32" s="15"/>
      <c r="F32" s="11"/>
    </row>
    <row r="33" spans="1:13" ht="14.5" customHeight="1" x14ac:dyDescent="0.35">
      <c r="A33" s="134" t="str">
        <f>'Budget Categories'!A3</f>
        <v>Audit Fee</v>
      </c>
      <c r="B33" s="135"/>
      <c r="C33" s="56">
        <f>SUMIF(C6:C29,'Budget Categories'!A3,G6:G29)</f>
        <v>1500</v>
      </c>
      <c r="D33" s="14"/>
      <c r="E33" s="15"/>
      <c r="F33" s="22"/>
      <c r="G33" s="128"/>
      <c r="H33" s="128"/>
      <c r="I33" s="128"/>
      <c r="J33" s="128"/>
      <c r="K33" s="128"/>
      <c r="L33" s="128"/>
      <c r="M33" s="128"/>
    </row>
    <row r="34" spans="1:13" ht="14.9" customHeight="1" x14ac:dyDescent="0.35">
      <c r="A34" s="134" t="str">
        <f>'Budget Categories'!A4</f>
        <v>Consultant - Individual - International</v>
      </c>
      <c r="B34" s="135"/>
      <c r="C34" s="56">
        <f>SUMIF(C6:C29,'Budget Categories'!A4,G6:G29)</f>
        <v>33000</v>
      </c>
      <c r="D34" s="14"/>
      <c r="E34" s="15"/>
      <c r="F34" s="22"/>
      <c r="G34"/>
      <c r="H34"/>
      <c r="I34"/>
      <c r="J34"/>
      <c r="K34"/>
      <c r="L34"/>
      <c r="M34"/>
    </row>
    <row r="35" spans="1:13" ht="14.9" customHeight="1" x14ac:dyDescent="0.35">
      <c r="A35" s="134" t="str">
        <f>'Budget Categories'!A5</f>
        <v>Consultant - Individual - Local</v>
      </c>
      <c r="B35" s="135"/>
      <c r="C35" s="56">
        <f>SUMIF(C6:C29,'Budget Categories'!A5,G6:G29)</f>
        <v>6000</v>
      </c>
      <c r="D35" s="14"/>
      <c r="E35" s="15"/>
      <c r="F35" s="52"/>
      <c r="G35" s="147" t="s">
        <v>73</v>
      </c>
      <c r="H35" s="147"/>
      <c r="I35" s="147"/>
      <c r="J35" s="53"/>
      <c r="K35" s="53"/>
      <c r="L35" s="130">
        <f>H24</f>
        <v>24500</v>
      </c>
      <c r="M35" s="130"/>
    </row>
    <row r="36" spans="1:13" ht="14.9" customHeight="1" x14ac:dyDescent="0.35">
      <c r="A36" s="134" t="str">
        <f>'Budget Categories'!A6</f>
        <v>Professional Services – Companies/Firm</v>
      </c>
      <c r="B36" s="135"/>
      <c r="C36" s="56">
        <f>SUMIF(C6:C29,'Budget Categories'!A6,G6:G29)</f>
        <v>0</v>
      </c>
      <c r="D36" s="14"/>
      <c r="E36" s="15"/>
      <c r="F36" s="52"/>
      <c r="G36" s="147" t="s">
        <v>75</v>
      </c>
      <c r="H36" s="147"/>
      <c r="I36" s="147"/>
      <c r="J36" s="93"/>
      <c r="K36" s="54"/>
      <c r="L36" s="120">
        <f>H24*J36</f>
        <v>0</v>
      </c>
      <c r="M36" s="120"/>
    </row>
    <row r="37" spans="1:13" ht="14.9" customHeight="1" x14ac:dyDescent="0.35">
      <c r="A37" s="134" t="str">
        <f>'Budget Categories'!A7</f>
        <v>IT Equipment</v>
      </c>
      <c r="B37" s="135"/>
      <c r="C37" s="56">
        <f>SUMIF(C6:C29,'Budget Categories'!A7,G6:G29)</f>
        <v>4500</v>
      </c>
      <c r="D37" s="14"/>
      <c r="E37" s="15"/>
      <c r="F37" s="52"/>
      <c r="G37" s="155" t="s">
        <v>76</v>
      </c>
      <c r="H37" s="155"/>
      <c r="I37" s="155"/>
      <c r="J37" s="106"/>
      <c r="K37" s="107"/>
      <c r="L37" s="129">
        <f>H27</f>
        <v>1500</v>
      </c>
      <c r="M37" s="129"/>
    </row>
    <row r="38" spans="1:13" x14ac:dyDescent="0.35">
      <c r="A38" s="134" t="str">
        <f>'Budget Categories'!A8</f>
        <v>Office Supplies</v>
      </c>
      <c r="B38" s="135"/>
      <c r="C38" s="56">
        <f>SUMIF(C6:C29,'Budget Categories'!A8,G6:G29)</f>
        <v>0</v>
      </c>
      <c r="D38" s="14"/>
      <c r="E38" s="15"/>
      <c r="F38" s="52"/>
      <c r="G38" s="154" t="s">
        <v>78</v>
      </c>
      <c r="H38" s="154"/>
      <c r="I38" s="154"/>
      <c r="J38" s="109"/>
      <c r="K38" s="109"/>
      <c r="L38" s="146">
        <f>SUM(L35,L37,L36)</f>
        <v>26000</v>
      </c>
      <c r="M38" s="146"/>
    </row>
    <row r="39" spans="1:13" x14ac:dyDescent="0.35">
      <c r="A39" s="134" t="str">
        <f>'Budget Categories'!A9</f>
        <v>Travel - International</v>
      </c>
      <c r="B39" s="135"/>
      <c r="C39" s="56">
        <f>SUMIF(C6:C29,'Budget Categories'!A9,G6:G29)</f>
        <v>5000</v>
      </c>
      <c r="D39" s="14"/>
      <c r="E39" s="15"/>
      <c r="F39" s="52"/>
      <c r="G39" s="154" t="s">
        <v>77</v>
      </c>
      <c r="H39" s="154"/>
      <c r="I39" s="154"/>
      <c r="J39" s="108"/>
      <c r="K39" s="54"/>
      <c r="L39" s="124">
        <v>2240</v>
      </c>
      <c r="M39" s="124"/>
    </row>
    <row r="40" spans="1:13" ht="14.25" customHeight="1" x14ac:dyDescent="0.35">
      <c r="A40" s="134" t="str">
        <f>'Budget Categories'!A10</f>
        <v>Travel – Local</v>
      </c>
      <c r="B40" s="135"/>
      <c r="C40" s="56">
        <f>SUMIF(C6:C29,'Budget Categories'!A10,G6:G29)</f>
        <v>4500</v>
      </c>
      <c r="D40" s="14"/>
      <c r="E40" s="15"/>
      <c r="F40" s="52"/>
      <c r="G40" s="151" t="s">
        <v>74</v>
      </c>
      <c r="H40" s="151"/>
      <c r="I40" s="151"/>
      <c r="J40" s="151"/>
      <c r="K40" s="136">
        <f>ROUNDUP((SUM(L38,L39)),0)</f>
        <v>28240</v>
      </c>
      <c r="L40" s="136"/>
      <c r="M40" s="136"/>
    </row>
    <row r="41" spans="1:13" x14ac:dyDescent="0.35">
      <c r="A41" s="134" t="str">
        <f>'Budget Categories'!A11</f>
        <v xml:space="preserve">Workshop/Training </v>
      </c>
      <c r="B41" s="135"/>
      <c r="C41" s="56">
        <f>SUMIF(C6:C29,'Budget Categories'!A11,G6:G29)</f>
        <v>0</v>
      </c>
      <c r="D41" s="14"/>
      <c r="E41" s="15"/>
      <c r="F41" s="52"/>
    </row>
    <row r="42" spans="1:13" ht="14.9" customHeight="1" x14ac:dyDescent="0.35">
      <c r="A42" s="134">
        <f>'Budget Categories'!A12</f>
        <v>0</v>
      </c>
      <c r="B42" s="135"/>
      <c r="C42" s="56">
        <f>SUMIF(C6:C29,'Budget Categories'!A12,G6:G29)</f>
        <v>0</v>
      </c>
      <c r="D42" s="14"/>
      <c r="E42" s="15"/>
      <c r="F42" s="52"/>
    </row>
    <row r="43" spans="1:13" x14ac:dyDescent="0.35">
      <c r="A43" s="134">
        <f>'Budget Categories'!A13</f>
        <v>0</v>
      </c>
      <c r="B43" s="135"/>
      <c r="C43" s="56">
        <f>SUMIF(C6:C29,'Budget Categories'!A13,G6:G29)</f>
        <v>0</v>
      </c>
      <c r="D43" s="14"/>
      <c r="E43" s="15"/>
      <c r="F43" s="52"/>
    </row>
    <row r="44" spans="1:13" x14ac:dyDescent="0.35">
      <c r="A44" s="134">
        <f>'Budget Categories'!A14</f>
        <v>0</v>
      </c>
      <c r="B44" s="135"/>
      <c r="C44" s="56">
        <f>SUMIF(C6:C29,'Budget Categories'!A14,G6:G29)</f>
        <v>0</v>
      </c>
      <c r="D44" s="14"/>
      <c r="E44" s="15"/>
      <c r="F44" s="52"/>
      <c r="G44" s="55"/>
      <c r="H44" s="55"/>
      <c r="I44" s="55"/>
      <c r="J44" s="55"/>
      <c r="K44" s="55"/>
      <c r="L44" s="110"/>
    </row>
    <row r="45" spans="1:13" ht="14.9" customHeight="1" x14ac:dyDescent="0.35">
      <c r="A45" s="134">
        <f>'Budget Categories'!A15</f>
        <v>0</v>
      </c>
      <c r="B45" s="135"/>
      <c r="C45" s="56">
        <f>SUMIF(C6:C29,'Budget Categories'!A15,G6:G29)</f>
        <v>0</v>
      </c>
      <c r="D45" s="14"/>
      <c r="E45" s="15"/>
      <c r="F45" s="52"/>
    </row>
    <row r="46" spans="1:13" x14ac:dyDescent="0.35">
      <c r="A46" s="134">
        <f>'Budget Categories'!A16</f>
        <v>0</v>
      </c>
      <c r="B46" s="135"/>
      <c r="C46" s="56">
        <f>SUMIF(C6:C29,'Budget Categories'!A16,G6:G29)</f>
        <v>0</v>
      </c>
      <c r="D46" s="14"/>
      <c r="E46" s="15"/>
      <c r="F46" s="52"/>
      <c r="G46" s="29"/>
      <c r="H46" s="29"/>
      <c r="I46" s="29"/>
      <c r="J46" s="29"/>
      <c r="K46" s="29"/>
      <c r="L46" s="29"/>
      <c r="M46" s="29"/>
    </row>
    <row r="47" spans="1:13" x14ac:dyDescent="0.35">
      <c r="A47" s="149" t="s">
        <v>46</v>
      </c>
      <c r="B47" s="150"/>
      <c r="C47" s="99">
        <f>SUM(C32:C46)</f>
        <v>54500</v>
      </c>
      <c r="D47" s="14"/>
      <c r="E47" s="15"/>
      <c r="F47" s="22"/>
      <c r="G47"/>
      <c r="H47"/>
      <c r="I47"/>
      <c r="J47"/>
      <c r="K47"/>
      <c r="L47"/>
      <c r="M47"/>
    </row>
    <row r="48" spans="1:13" hidden="1" x14ac:dyDescent="0.35">
      <c r="C48" s="3" t="e">
        <f>IF(C47=J24+H28,0,1)</f>
        <v>#VALUE!</v>
      </c>
      <c r="D48" s="16"/>
      <c r="E48" s="15"/>
      <c r="F48" s="11"/>
    </row>
    <row r="49" spans="1:6" x14ac:dyDescent="0.35">
      <c r="A49" s="77"/>
      <c r="B49" s="17"/>
      <c r="C49" s="18"/>
      <c r="D49" s="16"/>
      <c r="E49" s="15"/>
      <c r="F49" s="11"/>
    </row>
    <row r="50" spans="1:6" x14ac:dyDescent="0.35">
      <c r="A50" s="131"/>
      <c r="B50" s="131"/>
      <c r="C50" s="19"/>
      <c r="D50" s="20"/>
      <c r="E50" s="15"/>
      <c r="F50" s="11"/>
    </row>
    <row r="51" spans="1:6" x14ac:dyDescent="0.35">
      <c r="E51" s="15"/>
      <c r="F51" s="11"/>
    </row>
  </sheetData>
  <sortState xmlns:xlrd2="http://schemas.microsoft.com/office/spreadsheetml/2017/richdata2" ref="O7:O19">
    <sortCondition ref="O7"/>
  </sortState>
  <mergeCells count="76">
    <mergeCell ref="K15:M15"/>
    <mergeCell ref="G38:I38"/>
    <mergeCell ref="G39:I39"/>
    <mergeCell ref="G35:I35"/>
    <mergeCell ref="G37:I37"/>
    <mergeCell ref="K21:M21"/>
    <mergeCell ref="K22:M22"/>
    <mergeCell ref="K23:M23"/>
    <mergeCell ref="K16:M16"/>
    <mergeCell ref="K17:M17"/>
    <mergeCell ref="K18:M18"/>
    <mergeCell ref="K19:M19"/>
    <mergeCell ref="K20:M20"/>
    <mergeCell ref="A47:B47"/>
    <mergeCell ref="F4:F5"/>
    <mergeCell ref="A32:B32"/>
    <mergeCell ref="A4:B5"/>
    <mergeCell ref="C4:C5"/>
    <mergeCell ref="D4:D5"/>
    <mergeCell ref="E4:E5"/>
    <mergeCell ref="A45:B45"/>
    <mergeCell ref="B16:B17"/>
    <mergeCell ref="B18:B19"/>
    <mergeCell ref="L38:M38"/>
    <mergeCell ref="G36:I36"/>
    <mergeCell ref="B22:B23"/>
    <mergeCell ref="A26:B29"/>
    <mergeCell ref="G40:J40"/>
    <mergeCell ref="K40:M40"/>
    <mergeCell ref="B14:B15"/>
    <mergeCell ref="A6:A11"/>
    <mergeCell ref="A12:A13"/>
    <mergeCell ref="A14:A15"/>
    <mergeCell ref="A16:A17"/>
    <mergeCell ref="A18:A19"/>
    <mergeCell ref="A20:A21"/>
    <mergeCell ref="A22:A23"/>
    <mergeCell ref="B6:B11"/>
    <mergeCell ref="B12:B13"/>
    <mergeCell ref="K6:M6"/>
    <mergeCell ref="K7:M7"/>
    <mergeCell ref="K8:M8"/>
    <mergeCell ref="K9:M9"/>
    <mergeCell ref="K10:M10"/>
    <mergeCell ref="A50:B50"/>
    <mergeCell ref="B20:B21"/>
    <mergeCell ref="A31:B31"/>
    <mergeCell ref="A41:B41"/>
    <mergeCell ref="A42:B42"/>
    <mergeCell ref="A43:B43"/>
    <mergeCell ref="A46:B46"/>
    <mergeCell ref="A34:B34"/>
    <mergeCell ref="A35:B35"/>
    <mergeCell ref="A36:B36"/>
    <mergeCell ref="A37:B37"/>
    <mergeCell ref="A38:B38"/>
    <mergeCell ref="A39:B39"/>
    <mergeCell ref="A40:B40"/>
    <mergeCell ref="A33:B33"/>
    <mergeCell ref="A44:B44"/>
    <mergeCell ref="L36:M36"/>
    <mergeCell ref="K24:M24"/>
    <mergeCell ref="L39:M39"/>
    <mergeCell ref="A24:G24"/>
    <mergeCell ref="H4:H5"/>
    <mergeCell ref="I4:I5"/>
    <mergeCell ref="G33:M33"/>
    <mergeCell ref="L37:M37"/>
    <mergeCell ref="L35:M35"/>
    <mergeCell ref="J4:J5"/>
    <mergeCell ref="G4:G5"/>
    <mergeCell ref="K4:M5"/>
    <mergeCell ref="K11:M11"/>
    <mergeCell ref="K12:M12"/>
    <mergeCell ref="K13:M13"/>
    <mergeCell ref="K14:M14"/>
  </mergeCells>
  <dataValidations count="1">
    <dataValidation operator="lessThanOrEqual" allowBlank="1" showInputMessage="1" sqref="H29" xr:uid="{9E74E1E0-AFF6-4A47-B9FA-CC8C40D6A848}"/>
  </dataValidations>
  <pageMargins left="0.25" right="0.25" top="0.5" bottom="0.5" header="0.3" footer="0.3"/>
  <pageSetup paperSize="9" scale="72" orientation="landscape" r:id="rId1"/>
  <drawing r:id="rId2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prompt="Please select a cost category. Refer to the Readiness Guidebook for a list of ineligible items." xr:uid="{47F5DDB9-E7DB-46D4-BC55-85D32AB54A26}">
          <x14:formula1>
            <xm:f>'Budget Categories'!$A$2:$A$16</xm:f>
          </x14:formula1>
          <xm:sqref>C6:C23 C26:C29</xm:sqref>
        </x14:dataValidation>
        <x14:dataValidation type="list" allowBlank="1" showInputMessage="1" showErrorMessage="1" prompt="Please select eligible PPF activity area." xr:uid="{1D6DFE17-3CE7-4F85-B60D-963C659AF9DB}">
          <x14:formula1>
            <xm:f>'Budget Categories'!$A$26:$A$35</xm:f>
          </x14:formula1>
          <xm:sqref>B6:B23</xm:sqref>
        </x14:dataValidation>
        <x14:dataValidation type="list" allowBlank="1" showInputMessage="1" showErrorMessage="1" xr:uid="{89D35B22-F39C-4BEC-9322-800B1CE1FA0B}">
          <x14:formula1>
            <xm:f>'Budget Categories'!$A$18:$A$24</xm:f>
          </x14:formula1>
          <xm:sqref>J36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3432B7-6A89-4DB1-BB37-359914CB4899}">
  <dimension ref="A1:B35"/>
  <sheetViews>
    <sheetView tabSelected="1" topLeftCell="A26" zoomScaleNormal="100" workbookViewId="0">
      <selection activeCell="A24" sqref="A24:XFD24"/>
    </sheetView>
  </sheetViews>
  <sheetFormatPr defaultColWidth="8.6328125" defaultRowHeight="14" x14ac:dyDescent="0.3"/>
  <cols>
    <col min="1" max="1" width="70.6328125" style="21" bestFit="1" customWidth="1"/>
    <col min="2" max="2" width="19.08984375" style="21" customWidth="1"/>
    <col min="3" max="16384" width="8.6328125" style="21"/>
  </cols>
  <sheetData>
    <row r="1" spans="1:2" x14ac:dyDescent="0.3">
      <c r="A1" s="90" t="s">
        <v>51</v>
      </c>
      <c r="B1" s="29"/>
    </row>
    <row r="2" spans="1:2" x14ac:dyDescent="0.3">
      <c r="A2" s="69" t="s">
        <v>17</v>
      </c>
      <c r="B2" s="29"/>
    </row>
    <row r="3" spans="1:2" x14ac:dyDescent="0.3">
      <c r="A3" s="70" t="s">
        <v>18</v>
      </c>
      <c r="B3" s="29"/>
    </row>
    <row r="4" spans="1:2" x14ac:dyDescent="0.3">
      <c r="A4" s="69" t="s">
        <v>19</v>
      </c>
      <c r="B4" s="29"/>
    </row>
    <row r="5" spans="1:2" x14ac:dyDescent="0.3">
      <c r="A5" s="70" t="s">
        <v>20</v>
      </c>
      <c r="B5" s="29"/>
    </row>
    <row r="6" spans="1:2" x14ac:dyDescent="0.3">
      <c r="A6" s="69" t="s">
        <v>21</v>
      </c>
      <c r="B6" s="29"/>
    </row>
    <row r="7" spans="1:2" x14ac:dyDescent="0.3">
      <c r="A7" s="70" t="s">
        <v>22</v>
      </c>
      <c r="B7" s="29"/>
    </row>
    <row r="8" spans="1:2" x14ac:dyDescent="0.3">
      <c r="A8" s="69" t="s">
        <v>23</v>
      </c>
      <c r="B8" s="29"/>
    </row>
    <row r="9" spans="1:2" x14ac:dyDescent="0.3">
      <c r="A9" s="70" t="s">
        <v>24</v>
      </c>
      <c r="B9" s="29"/>
    </row>
    <row r="10" spans="1:2" x14ac:dyDescent="0.3">
      <c r="A10" s="69" t="s">
        <v>25</v>
      </c>
      <c r="B10" s="29"/>
    </row>
    <row r="11" spans="1:2" x14ac:dyDescent="0.3">
      <c r="A11" s="70" t="s">
        <v>26</v>
      </c>
      <c r="B11" s="29"/>
    </row>
    <row r="12" spans="1:2" x14ac:dyDescent="0.3">
      <c r="A12" s="71"/>
      <c r="B12" s="156" t="s">
        <v>55</v>
      </c>
    </row>
    <row r="13" spans="1:2" x14ac:dyDescent="0.3">
      <c r="A13" s="71"/>
      <c r="B13" s="156"/>
    </row>
    <row r="14" spans="1:2" x14ac:dyDescent="0.3">
      <c r="A14" s="71"/>
      <c r="B14" s="156"/>
    </row>
    <row r="15" spans="1:2" x14ac:dyDescent="0.3">
      <c r="A15" s="71"/>
      <c r="B15" s="156"/>
    </row>
    <row r="16" spans="1:2" x14ac:dyDescent="0.3">
      <c r="A16" s="71"/>
      <c r="B16" s="156"/>
    </row>
    <row r="18" spans="1:1" hidden="1" x14ac:dyDescent="0.3">
      <c r="A18" s="25" t="s">
        <v>27</v>
      </c>
    </row>
    <row r="19" spans="1:1" hidden="1" x14ac:dyDescent="0.3">
      <c r="A19" s="26">
        <v>0</v>
      </c>
    </row>
    <row r="20" spans="1:1" hidden="1" x14ac:dyDescent="0.3">
      <c r="A20" s="24">
        <v>0.01</v>
      </c>
    </row>
    <row r="21" spans="1:1" hidden="1" x14ac:dyDescent="0.3">
      <c r="A21" s="27">
        <v>0.02</v>
      </c>
    </row>
    <row r="22" spans="1:1" hidden="1" x14ac:dyDescent="0.3">
      <c r="A22" s="24">
        <v>0.03</v>
      </c>
    </row>
    <row r="23" spans="1:1" hidden="1" x14ac:dyDescent="0.3">
      <c r="A23" s="27">
        <v>0.04</v>
      </c>
    </row>
    <row r="24" spans="1:1" hidden="1" x14ac:dyDescent="0.3">
      <c r="A24" s="24">
        <v>0.05</v>
      </c>
    </row>
    <row r="25" spans="1:1" x14ac:dyDescent="0.3">
      <c r="A25" s="90" t="s">
        <v>50</v>
      </c>
    </row>
    <row r="26" spans="1:1" x14ac:dyDescent="0.3">
      <c r="A26" s="69" t="s">
        <v>52</v>
      </c>
    </row>
    <row r="27" spans="1:1" x14ac:dyDescent="0.3">
      <c r="A27" s="70" t="s">
        <v>53</v>
      </c>
    </row>
    <row r="28" spans="1:1" x14ac:dyDescent="0.3">
      <c r="A28" s="69" t="s">
        <v>54</v>
      </c>
    </row>
    <row r="29" spans="1:1" x14ac:dyDescent="0.3">
      <c r="A29" s="70" t="s">
        <v>56</v>
      </c>
    </row>
    <row r="30" spans="1:1" x14ac:dyDescent="0.3">
      <c r="A30" s="69" t="s">
        <v>57</v>
      </c>
    </row>
    <row r="31" spans="1:1" x14ac:dyDescent="0.3">
      <c r="A31" s="70" t="s">
        <v>58</v>
      </c>
    </row>
    <row r="32" spans="1:1" x14ac:dyDescent="0.3">
      <c r="A32" s="69" t="s">
        <v>59</v>
      </c>
    </row>
    <row r="33" spans="1:1" x14ac:dyDescent="0.3">
      <c r="A33" s="70" t="s">
        <v>60</v>
      </c>
    </row>
    <row r="34" spans="1:1" x14ac:dyDescent="0.3">
      <c r="A34" s="69" t="s">
        <v>61</v>
      </c>
    </row>
    <row r="35" spans="1:1" x14ac:dyDescent="0.3">
      <c r="A35" s="70" t="s">
        <v>62</v>
      </c>
    </row>
  </sheetData>
  <mergeCells count="1">
    <mergeCell ref="B12:B16"/>
  </mergeCells>
  <pageMargins left="0.7" right="0.7" top="0.75" bottom="0.75" header="0.3" footer="0.3"/>
  <pageSetup paperSize="9" orientation="portrait" r:id="rId1"/>
  <tableParts count="3">
    <tablePart r:id="rId2"/>
    <tablePart r:id="rId3"/>
    <tablePart r:id="rId4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2505185f-8990-45dc-bf94-7afabfb7c013">
      <Terms xmlns="http://schemas.microsoft.com/office/infopath/2007/PartnerControls"/>
    </lcf76f155ced4ddcb4097134ff3c332f>
    <TaxCatchAll xmlns="cf023c05-b03e-48de-94d6-dbc96bdc8c27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3285E60C46D1E439E07F78C654D7558" ma:contentTypeVersion="15" ma:contentTypeDescription="Create a new document." ma:contentTypeScope="" ma:versionID="ec797eb27e90055262d72cd673f2c952">
  <xsd:schema xmlns:xsd="http://www.w3.org/2001/XMLSchema" xmlns:xs="http://www.w3.org/2001/XMLSchema" xmlns:p="http://schemas.microsoft.com/office/2006/metadata/properties" xmlns:ns2="2505185f-8990-45dc-bf94-7afabfb7c013" xmlns:ns3="cf023c05-b03e-48de-94d6-dbc96bdc8c27" targetNamespace="http://schemas.microsoft.com/office/2006/metadata/properties" ma:root="true" ma:fieldsID="c46ca1552f8a66f04c7a5858f79a5ab3" ns2:_="" ns3:_="">
    <xsd:import namespace="2505185f-8990-45dc-bf94-7afabfb7c013"/>
    <xsd:import namespace="cf023c05-b03e-48de-94d6-dbc96bdc8c2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LengthInSeconds" minOccurs="0"/>
                <xsd:element ref="ns2:MediaServiceObjectDetectorVersions" minOccurs="0"/>
                <xsd:element ref="ns2:MediaServiceSearchPropertie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505185f-8990-45dc-bf94-7afabfb7c01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4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16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7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lcf76f155ced4ddcb4097134ff3c332f" ma:index="19" nillable="true" ma:taxonomy="true" ma:internalName="lcf76f155ced4ddcb4097134ff3c332f" ma:taxonomyFieldName="MediaServiceImageTags" ma:displayName="Image Tags" ma:readOnly="false" ma:fieldId="{5cf76f15-5ced-4ddc-b409-7134ff3c332f}" ma:taxonomyMulti="true" ma:sspId="3a5397d5-9543-4dbc-8fcb-23c3638b1d4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2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2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023c05-b03e-48de-94d6-dbc96bdc8c27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264cce0b-6edf-4407-a62e-d79c8a6bf928}" ma:internalName="TaxCatchAll" ma:showField="CatchAllData" ma:web="cf023c05-b03e-48de-94d6-dbc96bdc8c2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CEFB82FA-DD83-4EB0-9F58-1AE7BB98D5AC}">
  <ds:schemaRefs>
    <ds:schemaRef ds:uri="cf023c05-b03e-48de-94d6-dbc96bdc8c27"/>
    <ds:schemaRef ds:uri="http://purl.org/dc/dcmitype/"/>
    <ds:schemaRef ds:uri="http://www.w3.org/XML/1998/namespace"/>
    <ds:schemaRef ds:uri="http://schemas.microsoft.com/office/2006/metadata/properties"/>
    <ds:schemaRef ds:uri="http://schemas.microsoft.com/office/2006/documentManagement/types"/>
    <ds:schemaRef ds:uri="http://purl.org/dc/elements/1.1/"/>
    <ds:schemaRef ds:uri="http://purl.org/dc/terms/"/>
    <ds:schemaRef ds:uri="2505185f-8990-45dc-bf94-7afabfb7c013"/>
    <ds:schemaRef ds:uri="http://schemas.microsoft.com/office/infopath/2007/PartnerControls"/>
    <ds:schemaRef ds:uri="http://schemas.openxmlformats.org/package/2006/metadata/core-properties"/>
  </ds:schemaRefs>
</ds:datastoreItem>
</file>

<file path=customXml/itemProps2.xml><?xml version="1.0" encoding="utf-8"?>
<ds:datastoreItem xmlns:ds="http://schemas.openxmlformats.org/officeDocument/2006/customXml" ds:itemID="{E7A79738-D6FC-4A25-BA39-241E4AB31F1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505185f-8990-45dc-bf94-7afabfb7c013"/>
    <ds:schemaRef ds:uri="cf023c05-b03e-48de-94d6-dbc96bdc8c2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4E4303E5-250E-4154-BC7D-0D48207F2646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Guidelines</vt:lpstr>
      <vt:lpstr>Budget Plan</vt:lpstr>
      <vt:lpstr>Budget Categories</vt:lpstr>
      <vt:lpstr>'Budget Plan'!Print_Area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Helal Uddin</dc:creator>
  <cp:keywords/>
  <dc:description/>
  <cp:lastModifiedBy>GCF DMA</cp:lastModifiedBy>
  <cp:revision/>
  <cp:lastPrinted>2024-05-29T18:54:31Z</cp:lastPrinted>
  <dcterms:created xsi:type="dcterms:W3CDTF">2018-04-03T03:33:21Z</dcterms:created>
  <dcterms:modified xsi:type="dcterms:W3CDTF">2024-06-21T02:50:56Z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0x01010033285E60C46D1E439E07F78C654D7558</vt:lpwstr>
  </property>
  <property fmtid="{D5CDD505-2E9C-101B-9397-08002B2CF9AE}" pid="3" name="MediaServiceImageTags">
    <vt:lpwstr/>
  </property>
</Properties>
</file>