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ragreen-my.sharepoint.com/personal/fkagwiria_agra_org/Documents/Desktop/Final ITAP package clean versiosn/"/>
    </mc:Choice>
  </mc:AlternateContent>
  <xr:revisionPtr revIDLastSave="0" documentId="14_{7ED72137-47F7-4843-8A6B-F6DDD9F5804D}" xr6:coauthVersionLast="47" xr6:coauthVersionMax="47" xr10:uidLastSave="{00000000-0000-0000-0000-000000000000}"/>
  <bookViews>
    <workbookView xWindow="-110" yWindow="-110" windowWidth="19420" windowHeight="11500" xr2:uid="{F3D7F258-85F0-45FB-9753-C27E2D46241B}"/>
  </bookViews>
  <sheets>
    <sheet name="Annex 17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1" l="1"/>
  <c r="P4" i="1"/>
  <c r="R3" i="1" l="1"/>
  <c r="K10" i="1" l="1"/>
  <c r="R6" i="1"/>
  <c r="R7" i="1"/>
  <c r="R8" i="1"/>
  <c r="R9" i="1"/>
  <c r="P9" i="1"/>
  <c r="P8" i="1"/>
  <c r="P7" i="1"/>
  <c r="P6" i="1"/>
  <c r="R5" i="1"/>
  <c r="P5" i="1"/>
  <c r="R4" i="1"/>
</calcChain>
</file>

<file path=xl/sharedStrings.xml><?xml version="1.0" encoding="utf-8"?>
<sst xmlns="http://schemas.openxmlformats.org/spreadsheetml/2006/main" count="50" uniqueCount="31">
  <si>
    <t>Country</t>
  </si>
  <si>
    <t>Country Work Programme
(Yes/No)</t>
  </si>
  <si>
    <t>No-objection letter
(Yes/No)</t>
  </si>
  <si>
    <t>Estimated GCF funding allocation (in USD)*</t>
  </si>
  <si>
    <t xml:space="preserve">Estimated GCF funding allocation (in %)** </t>
  </si>
  <si>
    <t xml:space="preserve">Estimated co-financing allocation (in USD) </t>
  </si>
  <si>
    <t>Estimated co-financing allocation (in %)</t>
  </si>
  <si>
    <t>Mitigation***</t>
  </si>
  <si>
    <t>Adaptation****</t>
  </si>
  <si>
    <t>Expected total of CO2 emissions avoided</t>
  </si>
  <si>
    <t>population</t>
  </si>
  <si>
    <t>Expected total number of direct beneficiaries</t>
  </si>
  <si>
    <t>Percent of females relative to  expected total number of direct beneficiaries</t>
  </si>
  <si>
    <t>Expected total number of indirect beneficiaries</t>
  </si>
  <si>
    <t>Percent of females relative to expected total number of indirect beneficiaries</t>
  </si>
  <si>
    <t xml:space="preserve">Percent of direct beneficiaries relative to total population </t>
  </si>
  <si>
    <t>Percent of female direct beneficiaries relative to total population</t>
  </si>
  <si>
    <t xml:space="preserve">Percent of indirect beneficiaries relative to total population </t>
  </si>
  <si>
    <t>Percent of female indirect beneficiaries relative to total population</t>
  </si>
  <si>
    <t>Burkina Faso</t>
  </si>
  <si>
    <t>Yes</t>
  </si>
  <si>
    <t>N/A</t>
  </si>
  <si>
    <t>Ethiopia</t>
  </si>
  <si>
    <t>Kenya</t>
  </si>
  <si>
    <t>Malawi</t>
  </si>
  <si>
    <t>Tanzania</t>
  </si>
  <si>
    <t>Uganda</t>
  </si>
  <si>
    <t>Zambia</t>
  </si>
  <si>
    <t>**If funding allocation in USD amounts is provided, allocation in percentage can be left blank</t>
  </si>
  <si>
    <t>***As applicable and if available</t>
  </si>
  <si>
    <t>****As applicable and if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</si>
</sst>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sz val="12"/>
      <color rgb="FF000000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165" fontId="0" fillId="0" borderId="0" xfId="1" applyNumberFormat="1" applyFont="1"/>
    <xf numFmtId="165" fontId="0" fillId="0" borderId="0" xfId="0" applyNumberFormat="1"/>
    <xf numFmtId="165" fontId="0" fillId="0" borderId="1" xfId="1" applyNumberFormat="1" applyFont="1" applyFill="1" applyBorder="1"/>
    <xf numFmtId="9" fontId="0" fillId="0" borderId="1" xfId="2" applyFont="1" applyFill="1" applyBorder="1"/>
    <xf numFmtId="0" fontId="1" fillId="4" borderId="4" xfId="0" applyFont="1" applyFill="1" applyBorder="1" applyAlignment="1">
      <alignment wrapText="1"/>
    </xf>
    <xf numFmtId="3" fontId="8" fillId="5" borderId="1" xfId="0" applyNumberFormat="1" applyFont="1" applyFill="1" applyBorder="1" applyAlignment="1">
      <alignment horizontal="center" vertical="center" wrapText="1"/>
    </xf>
    <xf numFmtId="3" fontId="9" fillId="5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/>
    <xf numFmtId="3" fontId="8" fillId="5" borderId="5" xfId="0" applyNumberFormat="1" applyFont="1" applyFill="1" applyBorder="1" applyAlignment="1">
      <alignment horizontal="center" vertical="center" wrapText="1"/>
    </xf>
    <xf numFmtId="165" fontId="0" fillId="0" borderId="2" xfId="1" applyNumberFormat="1" applyFont="1" applyFill="1" applyBorder="1"/>
    <xf numFmtId="165" fontId="0" fillId="0" borderId="3" xfId="1" applyNumberFormat="1" applyFont="1" applyFill="1" applyBorder="1" applyAlignment="1"/>
    <xf numFmtId="0" fontId="3" fillId="3" borderId="4" xfId="0" applyFont="1" applyFill="1" applyBorder="1" applyAlignment="1">
      <alignment wrapText="1"/>
    </xf>
    <xf numFmtId="10" fontId="9" fillId="5" borderId="1" xfId="0" applyNumberFormat="1" applyFont="1" applyFill="1" applyBorder="1" applyAlignment="1">
      <alignment horizontal="center" vertical="center" wrapText="1"/>
    </xf>
    <xf numFmtId="10" fontId="8" fillId="5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7" fontId="0" fillId="0" borderId="1" xfId="1" applyNumberFormat="1" applyFont="1" applyBorder="1"/>
    <xf numFmtId="0" fontId="10" fillId="0" borderId="0" xfId="0" applyFont="1" applyBorder="1" applyAlignment="1">
      <alignment horizontal="center" vertical="center" wrapText="1"/>
    </xf>
    <xf numFmtId="3" fontId="10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3" fontId="0" fillId="0" borderId="0" xfId="0" applyNumberFormat="1" applyBorder="1"/>
    <xf numFmtId="166" fontId="3" fillId="0" borderId="2" xfId="2" applyNumberFormat="1" applyFont="1" applyFill="1" applyBorder="1"/>
    <xf numFmtId="166" fontId="3" fillId="0" borderId="6" xfId="2" applyNumberFormat="1" applyFont="1" applyFill="1" applyBorder="1"/>
    <xf numFmtId="3" fontId="10" fillId="0" borderId="7" xfId="0" applyNumberFormat="1" applyFont="1" applyBorder="1" applyAlignment="1">
      <alignment horizontal="center" vertical="center" wrapText="1"/>
    </xf>
    <xf numFmtId="166" fontId="6" fillId="0" borderId="0" xfId="2" applyNumberFormat="1" applyFont="1" applyFill="1" applyBorder="1"/>
    <xf numFmtId="166" fontId="3" fillId="0" borderId="3" xfId="2" applyNumberFormat="1" applyFont="1" applyFill="1" applyBorder="1"/>
  </cellXfs>
  <cellStyles count="8">
    <cellStyle name="Comma" xfId="1" builtinId="3"/>
    <cellStyle name="Comma 2" xfId="4" xr:uid="{0B21E1E3-0EA1-4BB0-9A55-F4C23E37E678}"/>
    <cellStyle name="Comma 3" xfId="3" xr:uid="{5FA1FA19-C9EB-4125-A138-4B6A42F47487}"/>
    <cellStyle name="Currency 2" xfId="7" xr:uid="{156BC439-9A90-42A6-B127-B3E47F6E1203}"/>
    <cellStyle name="Normal" xfId="0" builtinId="0"/>
    <cellStyle name="Normal 2" xfId="5" xr:uid="{EEB2F72F-C2DE-4425-BBD8-1BED7B96178D}"/>
    <cellStyle name="Normal 2 2" xfId="6" xr:uid="{88EDB116-AB3C-45FE-B311-41EC37C40E3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B3F9A-8226-4298-BFCA-B6CA9A7EF365}">
  <dimension ref="A1:R20"/>
  <sheetViews>
    <sheetView tabSelected="1" zoomScaleNormal="100" workbookViewId="0">
      <pane xSplit="2" topLeftCell="J1" activePane="topRight" state="frozen"/>
      <selection pane="topRight" activeCell="M14" sqref="M14"/>
    </sheetView>
  </sheetViews>
  <sheetFormatPr defaultRowHeight="14.5" x14ac:dyDescent="0.35"/>
  <cols>
    <col min="1" max="1" width="3.26953125" customWidth="1"/>
    <col min="2" max="2" width="39.7265625" customWidth="1"/>
    <col min="3" max="3" width="19.26953125" customWidth="1"/>
    <col min="4" max="4" width="18.54296875" customWidth="1"/>
    <col min="5" max="11" width="16.1796875" customWidth="1"/>
    <col min="12" max="18" width="14.26953125" customWidth="1"/>
  </cols>
  <sheetData>
    <row r="1" spans="1:18" x14ac:dyDescent="0.35">
      <c r="A1" s="22"/>
      <c r="B1" s="21" t="s">
        <v>0</v>
      </c>
      <c r="C1" s="20" t="s">
        <v>1</v>
      </c>
      <c r="D1" s="20" t="s">
        <v>2</v>
      </c>
      <c r="E1" s="20" t="s">
        <v>3</v>
      </c>
      <c r="F1" s="24" t="s">
        <v>4</v>
      </c>
      <c r="G1" s="24" t="s">
        <v>5</v>
      </c>
      <c r="H1" s="24" t="s">
        <v>6</v>
      </c>
      <c r="I1" s="4" t="s">
        <v>7</v>
      </c>
      <c r="J1" s="4"/>
      <c r="K1" s="23" t="s">
        <v>8</v>
      </c>
      <c r="L1" s="23"/>
      <c r="M1" s="23"/>
      <c r="N1" s="23"/>
      <c r="O1" s="23"/>
      <c r="P1" s="23"/>
      <c r="Q1" s="23"/>
      <c r="R1" s="23"/>
    </row>
    <row r="2" spans="1:18" ht="60.5" x14ac:dyDescent="0.35">
      <c r="A2" s="22"/>
      <c r="B2" s="21"/>
      <c r="C2" s="20"/>
      <c r="D2" s="20"/>
      <c r="E2" s="20"/>
      <c r="F2" s="24"/>
      <c r="G2" s="24"/>
      <c r="H2" s="24"/>
      <c r="I2" s="2" t="s">
        <v>9</v>
      </c>
      <c r="J2" s="16" t="s">
        <v>10</v>
      </c>
      <c r="K2" s="3" t="s">
        <v>11</v>
      </c>
      <c r="L2" s="3" t="s">
        <v>12</v>
      </c>
      <c r="M2" s="9" t="s">
        <v>13</v>
      </c>
      <c r="N2" s="3" t="s">
        <v>14</v>
      </c>
      <c r="O2" s="9" t="s">
        <v>15</v>
      </c>
      <c r="P2" s="3" t="s">
        <v>16</v>
      </c>
      <c r="Q2" s="9" t="s">
        <v>17</v>
      </c>
      <c r="R2" s="3" t="s">
        <v>18</v>
      </c>
    </row>
    <row r="3" spans="1:18" x14ac:dyDescent="0.35">
      <c r="A3" s="1">
        <v>1</v>
      </c>
      <c r="B3" s="1" t="s">
        <v>19</v>
      </c>
      <c r="C3" s="1" t="s">
        <v>20</v>
      </c>
      <c r="D3" s="7" t="s">
        <v>20</v>
      </c>
      <c r="E3" s="25">
        <v>10699069.722457372</v>
      </c>
      <c r="F3" s="8"/>
      <c r="G3" s="25">
        <v>4153627.1346320175</v>
      </c>
      <c r="H3" s="8"/>
      <c r="I3" s="14" t="s">
        <v>21</v>
      </c>
      <c r="J3" s="10">
        <v>23251490</v>
      </c>
      <c r="K3" s="15">
        <v>451524</v>
      </c>
      <c r="L3" s="30">
        <v>0.502</v>
      </c>
      <c r="M3" s="10">
        <v>466248</v>
      </c>
      <c r="N3" s="31">
        <v>0.502</v>
      </c>
      <c r="O3" s="17">
        <v>1.9400000000000001E-2</v>
      </c>
      <c r="P3" s="31">
        <f>(L3*K3)/J3</f>
        <v>9.7484095857942876E-3</v>
      </c>
      <c r="Q3" s="18">
        <v>2.01E-2</v>
      </c>
      <c r="R3" s="34">
        <f>N3*M3/J3</f>
        <v>1.0066300955336626E-2</v>
      </c>
    </row>
    <row r="4" spans="1:18" x14ac:dyDescent="0.35">
      <c r="A4" s="1">
        <v>2</v>
      </c>
      <c r="B4" s="1" t="s">
        <v>22</v>
      </c>
      <c r="C4" s="1" t="s">
        <v>20</v>
      </c>
      <c r="D4" s="7" t="s">
        <v>20</v>
      </c>
      <c r="E4" s="25">
        <v>11052230.009792738</v>
      </c>
      <c r="F4" s="8"/>
      <c r="G4" s="25">
        <v>4154344.6652585547</v>
      </c>
      <c r="H4" s="8"/>
      <c r="I4" s="14" t="s">
        <v>21</v>
      </c>
      <c r="J4" s="10">
        <v>126527060</v>
      </c>
      <c r="K4" s="15">
        <v>359844</v>
      </c>
      <c r="L4" s="30">
        <v>0.498</v>
      </c>
      <c r="M4" s="10">
        <v>374568</v>
      </c>
      <c r="N4" s="31">
        <v>0.498</v>
      </c>
      <c r="O4" s="17">
        <v>2.8E-3</v>
      </c>
      <c r="P4" s="31">
        <f>(L4*K4)/J4</f>
        <v>1.4163160987064743E-3</v>
      </c>
      <c r="Q4" s="18">
        <v>3.0000000000000001E-3</v>
      </c>
      <c r="R4" s="34">
        <f t="shared" ref="R4:R9" si="0">N4*M4/J4</f>
        <v>1.4742685398680725E-3</v>
      </c>
    </row>
    <row r="5" spans="1:18" x14ac:dyDescent="0.35">
      <c r="A5" s="1">
        <v>3</v>
      </c>
      <c r="B5" s="1" t="s">
        <v>23</v>
      </c>
      <c r="C5" s="1" t="s">
        <v>20</v>
      </c>
      <c r="D5" s="7" t="s">
        <v>20</v>
      </c>
      <c r="E5" s="25">
        <v>10820193.14241326</v>
      </c>
      <c r="F5" s="8"/>
      <c r="G5" s="25">
        <v>4027396.1695226748</v>
      </c>
      <c r="H5" s="8"/>
      <c r="I5" s="14" t="s">
        <v>21</v>
      </c>
      <c r="J5" s="10">
        <v>55100590</v>
      </c>
      <c r="K5" s="12">
        <v>358889</v>
      </c>
      <c r="L5" s="30">
        <v>0.504</v>
      </c>
      <c r="M5" s="11">
        <v>373613</v>
      </c>
      <c r="N5" s="31">
        <v>0.504</v>
      </c>
      <c r="O5" s="17">
        <v>6.4999999999999997E-3</v>
      </c>
      <c r="P5" s="31">
        <f t="shared" ref="P5:P9" si="1">(L5*K5)/J5</f>
        <v>3.2827244862532329E-3</v>
      </c>
      <c r="Q5" s="18">
        <v>6.7999999999999996E-3</v>
      </c>
      <c r="R5" s="34">
        <f t="shared" si="0"/>
        <v>3.4174035523031601E-3</v>
      </c>
    </row>
    <row r="6" spans="1:18" x14ac:dyDescent="0.35">
      <c r="A6" s="1">
        <v>4</v>
      </c>
      <c r="B6" s="1" t="s">
        <v>24</v>
      </c>
      <c r="C6" s="1" t="s">
        <v>20</v>
      </c>
      <c r="D6" s="7" t="s">
        <v>20</v>
      </c>
      <c r="E6" s="25">
        <v>10663284.233186046</v>
      </c>
      <c r="F6" s="8"/>
      <c r="G6" s="25">
        <v>4264128.3802915141</v>
      </c>
      <c r="H6" s="8"/>
      <c r="I6" s="14" t="s">
        <v>21</v>
      </c>
      <c r="J6" s="10">
        <v>20931750</v>
      </c>
      <c r="K6" s="15">
        <v>329284</v>
      </c>
      <c r="L6" s="30">
        <v>0.48699999999999999</v>
      </c>
      <c r="M6" s="10">
        <v>344008</v>
      </c>
      <c r="N6" s="31">
        <v>0.48699999999999999</v>
      </c>
      <c r="O6" s="17">
        <v>1.5699999999999999E-2</v>
      </c>
      <c r="P6" s="31">
        <f t="shared" si="1"/>
        <v>7.6611515042937159E-3</v>
      </c>
      <c r="Q6" s="18">
        <v>1.6400000000000001E-2</v>
      </c>
      <c r="R6" s="34">
        <f t="shared" si="0"/>
        <v>8.0037214279742499E-3</v>
      </c>
    </row>
    <row r="7" spans="1:18" x14ac:dyDescent="0.35">
      <c r="A7" s="1">
        <v>5</v>
      </c>
      <c r="B7" s="1" t="s">
        <v>25</v>
      </c>
      <c r="C7" s="1" t="s">
        <v>20</v>
      </c>
      <c r="D7" s="7" t="s">
        <v>20</v>
      </c>
      <c r="E7" s="25">
        <v>10589226.977395725</v>
      </c>
      <c r="F7" s="8"/>
      <c r="G7" s="25">
        <v>4254335.0592527734</v>
      </c>
      <c r="H7" s="8"/>
      <c r="I7" s="14" t="s">
        <v>21</v>
      </c>
      <c r="J7" s="10">
        <v>67438110</v>
      </c>
      <c r="K7" s="15">
        <v>375124</v>
      </c>
      <c r="L7" s="30">
        <v>0.50600000000000001</v>
      </c>
      <c r="M7" s="10">
        <v>389848</v>
      </c>
      <c r="N7" s="31">
        <v>0.50600000000000001</v>
      </c>
      <c r="O7" s="17">
        <v>5.5999999999999999E-3</v>
      </c>
      <c r="P7" s="31">
        <f t="shared" si="1"/>
        <v>2.814621346891246E-3</v>
      </c>
      <c r="Q7" s="18">
        <v>5.7999999999999996E-3</v>
      </c>
      <c r="R7" s="34">
        <f t="shared" si="0"/>
        <v>2.9250981084730874E-3</v>
      </c>
    </row>
    <row r="8" spans="1:18" x14ac:dyDescent="0.35">
      <c r="A8" s="1">
        <v>6</v>
      </c>
      <c r="B8" s="1" t="s">
        <v>26</v>
      </c>
      <c r="C8" s="1" t="s">
        <v>20</v>
      </c>
      <c r="D8" s="7" t="s">
        <v>20</v>
      </c>
      <c r="E8" s="25">
        <v>10743392.056527104</v>
      </c>
      <c r="F8" s="8"/>
      <c r="G8" s="25">
        <v>4207598.4202245446</v>
      </c>
      <c r="H8" s="8"/>
      <c r="I8" s="14" t="s">
        <v>21</v>
      </c>
      <c r="J8" s="10">
        <v>48582330</v>
      </c>
      <c r="K8" s="15">
        <v>375124</v>
      </c>
      <c r="L8" s="30">
        <v>0.505</v>
      </c>
      <c r="M8" s="10">
        <v>389848</v>
      </c>
      <c r="N8" s="31">
        <v>0.505</v>
      </c>
      <c r="O8" s="17">
        <v>7.7000000000000002E-3</v>
      </c>
      <c r="P8" s="31">
        <f t="shared" si="1"/>
        <v>3.8993111281406222E-3</v>
      </c>
      <c r="Q8" s="18">
        <v>8.0000000000000002E-3</v>
      </c>
      <c r="R8" s="34">
        <f t="shared" si="0"/>
        <v>4.0523630711001299E-3</v>
      </c>
    </row>
    <row r="9" spans="1:18" x14ac:dyDescent="0.35">
      <c r="A9" s="1">
        <v>7</v>
      </c>
      <c r="B9" s="1" t="s">
        <v>27</v>
      </c>
      <c r="C9" s="1" t="s">
        <v>20</v>
      </c>
      <c r="D9" s="7" t="s">
        <v>20</v>
      </c>
      <c r="E9" s="25">
        <v>11056357.792379627</v>
      </c>
      <c r="F9" s="8"/>
      <c r="G9" s="25">
        <v>4314815.7524126219</v>
      </c>
      <c r="H9" s="8"/>
      <c r="I9" s="14" t="s">
        <v>21</v>
      </c>
      <c r="J9" s="10">
        <v>20569740</v>
      </c>
      <c r="K9" s="15">
        <v>382764</v>
      </c>
      <c r="L9" s="30">
        <v>0.50700000000000001</v>
      </c>
      <c r="M9" s="10">
        <v>397488</v>
      </c>
      <c r="N9" s="31">
        <v>0.50700000000000001</v>
      </c>
      <c r="O9" s="17">
        <v>1.8599999999999998E-2</v>
      </c>
      <c r="P9" s="31">
        <f t="shared" si="1"/>
        <v>9.434312149788961E-3</v>
      </c>
      <c r="Q9" s="18">
        <v>1.9300000000000001E-2</v>
      </c>
      <c r="R9" s="34">
        <f t="shared" si="0"/>
        <v>9.7972271890651025E-3</v>
      </c>
    </row>
    <row r="10" spans="1:18" x14ac:dyDescent="0.35">
      <c r="E10" s="5"/>
      <c r="F10" s="5"/>
      <c r="G10" s="5"/>
      <c r="H10" s="5"/>
      <c r="I10" s="5"/>
      <c r="J10" s="5"/>
      <c r="K10" s="6">
        <f>SUM(K3:K9)</f>
        <v>2632553</v>
      </c>
      <c r="M10" s="13">
        <v>2735621</v>
      </c>
      <c r="R10" s="19"/>
    </row>
    <row r="11" spans="1:18" ht="16" x14ac:dyDescent="0.35">
      <c r="B11" t="s">
        <v>28</v>
      </c>
      <c r="P11" s="33"/>
      <c r="R11" s="27"/>
    </row>
    <row r="12" spans="1:18" ht="16" x14ac:dyDescent="0.35">
      <c r="B12" t="s">
        <v>29</v>
      </c>
      <c r="R12" s="27"/>
    </row>
    <row r="13" spans="1:18" ht="16" x14ac:dyDescent="0.35">
      <c r="B13" t="s">
        <v>30</v>
      </c>
      <c r="J13" s="26"/>
      <c r="K13" s="27"/>
      <c r="L13" s="29"/>
      <c r="M13" s="27"/>
      <c r="N13" s="28"/>
      <c r="O13" s="27"/>
      <c r="P13" s="27"/>
      <c r="Q13" s="28"/>
      <c r="R13" s="27"/>
    </row>
    <row r="14" spans="1:18" ht="16" x14ac:dyDescent="0.35">
      <c r="J14" s="26"/>
      <c r="K14" s="27"/>
      <c r="L14" s="29"/>
      <c r="M14" s="27"/>
      <c r="N14" s="28"/>
      <c r="O14" s="27"/>
      <c r="P14" s="27"/>
      <c r="Q14" s="28"/>
      <c r="R14" s="27"/>
    </row>
    <row r="15" spans="1:18" ht="16" x14ac:dyDescent="0.35">
      <c r="J15" s="26"/>
      <c r="K15" s="27"/>
      <c r="L15" s="28"/>
      <c r="M15" s="27"/>
      <c r="N15" s="28"/>
      <c r="O15" s="27"/>
      <c r="P15" s="27"/>
      <c r="Q15" s="28"/>
      <c r="R15" s="27"/>
    </row>
    <row r="16" spans="1:18" ht="16" x14ac:dyDescent="0.35">
      <c r="J16" s="26"/>
      <c r="K16" s="27"/>
      <c r="L16" s="29"/>
      <c r="M16" s="27"/>
      <c r="N16" s="28"/>
      <c r="O16" s="27"/>
      <c r="P16" s="27"/>
      <c r="Q16" s="28"/>
      <c r="R16" s="27"/>
    </row>
    <row r="17" spans="10:18" ht="16" x14ac:dyDescent="0.35">
      <c r="J17" s="26"/>
      <c r="K17" s="27"/>
      <c r="L17" s="29"/>
      <c r="M17" s="27"/>
      <c r="N17" s="28"/>
      <c r="O17" s="27"/>
      <c r="P17" s="27"/>
      <c r="Q17" s="28"/>
      <c r="R17" s="27"/>
    </row>
    <row r="18" spans="10:18" ht="16" x14ac:dyDescent="0.35">
      <c r="J18" s="26"/>
      <c r="K18" s="27"/>
      <c r="L18" s="29"/>
      <c r="M18" s="27"/>
      <c r="N18" s="28"/>
      <c r="O18" s="27"/>
      <c r="P18" s="27"/>
      <c r="Q18" s="28"/>
    </row>
    <row r="19" spans="10:18" ht="16.5" thickBot="1" x14ac:dyDescent="0.4">
      <c r="J19" s="26"/>
      <c r="K19" s="27"/>
      <c r="L19" s="29"/>
      <c r="M19" s="27"/>
      <c r="N19" s="28"/>
      <c r="O19" s="32"/>
      <c r="P19" s="32">
        <v>194061</v>
      </c>
    </row>
    <row r="20" spans="10:18" ht="15" thickTop="1" x14ac:dyDescent="0.35">
      <c r="J20" s="28"/>
      <c r="K20" s="28"/>
    </row>
  </sheetData>
  <mergeCells count="9">
    <mergeCell ref="C1:C2"/>
    <mergeCell ref="B1:B2"/>
    <mergeCell ref="A1:A2"/>
    <mergeCell ref="K1:R1"/>
    <mergeCell ref="H1:H2"/>
    <mergeCell ref="G1:G2"/>
    <mergeCell ref="F1:F2"/>
    <mergeCell ref="E1:E2"/>
    <mergeCell ref="D1:D2"/>
  </mergeCells>
  <dataValidations count="1">
    <dataValidation type="list" allowBlank="1" showInputMessage="1" showErrorMessage="1" sqref="C3:D9" xr:uid="{115A48C6-13C4-496E-8160-3DA7F9BA9570}">
      <formula1>$T$3:$T$4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C036A91C4175499EBEF36E3B0FEA2A" ma:contentTypeVersion="14" ma:contentTypeDescription="Create a new document." ma:contentTypeScope="" ma:versionID="dcd3af65d8a10df1b33f9aaa4e0a7927">
  <xsd:schema xmlns:xsd="http://www.w3.org/2001/XMLSchema" xmlns:xs="http://www.w3.org/2001/XMLSchema" xmlns:p="http://schemas.microsoft.com/office/2006/metadata/properties" xmlns:ns2="505ccb20-7403-45a6-b481-ca1dd862337d" xmlns:ns3="e5565b3b-de73-408f-92ec-2a950ff896c8" targetNamespace="http://schemas.microsoft.com/office/2006/metadata/properties" ma:root="true" ma:fieldsID="3c82aef621d8e4eb77d4e0fd2c947e6a" ns2:_="" ns3:_="">
    <xsd:import namespace="505ccb20-7403-45a6-b481-ca1dd862337d"/>
    <xsd:import namespace="e5565b3b-de73-408f-92ec-2a950ff896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Dateand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ccb20-7403-45a6-b481-ca1dd8623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Dateandtime" ma:index="21" nillable="true" ma:displayName="Date and time" ma:format="DateOnly" ma:internalName="Dateandtim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565b3b-de73-408f-92ec-2a950ff896c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a2e2747-e17c-42bb-aa81-38a2638568af}" ma:internalName="TaxCatchAll" ma:showField="CatchAllData" ma:web="e5565b3b-de73-408f-92ec-2a950ff896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5ccb20-7403-45a6-b481-ca1dd862337d">
      <Terms xmlns="http://schemas.microsoft.com/office/infopath/2007/PartnerControls"/>
    </lcf76f155ced4ddcb4097134ff3c332f>
    <TaxCatchAll xmlns="e5565b3b-de73-408f-92ec-2a950ff896c8" xsi:nil="true"/>
    <Dateandtime xmlns="505ccb20-7403-45a6-b481-ca1dd862337d" xsi:nil="true"/>
  </documentManagement>
</p:properties>
</file>

<file path=customXml/itemProps1.xml><?xml version="1.0" encoding="utf-8"?>
<ds:datastoreItem xmlns:ds="http://schemas.openxmlformats.org/officeDocument/2006/customXml" ds:itemID="{052390F9-CE8B-439F-8AB3-BA0F8FCB58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E11AAA-0B81-4E74-92D3-ADA71188AE45}"/>
</file>

<file path=customXml/itemProps3.xml><?xml version="1.0" encoding="utf-8"?>
<ds:datastoreItem xmlns:ds="http://schemas.openxmlformats.org/officeDocument/2006/customXml" ds:itemID="{5FBACD69-4604-4B12-8527-48A001DDF4EE}">
  <ds:schemaRefs>
    <ds:schemaRef ds:uri="http://schemas.microsoft.com/office/2006/metadata/properties"/>
    <ds:schemaRef ds:uri="http://schemas.microsoft.com/office/infopath/2007/PartnerControls"/>
    <ds:schemaRef ds:uri="337ac5a1-4c0e-4c29-ad7b-3a3d47ff83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17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Alyssa Holganza</dc:creator>
  <cp:keywords/>
  <dc:description/>
  <cp:lastModifiedBy>Kagwiria, Faith</cp:lastModifiedBy>
  <cp:revision/>
  <dcterms:created xsi:type="dcterms:W3CDTF">2019-02-08T04:49:50Z</dcterms:created>
  <dcterms:modified xsi:type="dcterms:W3CDTF">2024-11-29T13:41:22Z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0x01010067C036A91C4175499EBEF36E3B0FEA2A</vt:lpwstr>
  </property>
  <property fmtid="{D5CDD505-2E9C-101B-9397-08002B2CF9AE}" pid="3" name="MSIP_Label_b2b6f514-ee47-44b4-8126-44b29d0b4cbf_Enabled">
    <vt:lpwstr>true</vt:lpwstr>
  </property>
  <property fmtid="{D5CDD505-2E9C-101B-9397-08002B2CF9AE}" pid="4" name="MSIP_Label_b2b6f514-ee47-44b4-8126-44b29d0b4cbf_SetDate">
    <vt:lpwstr>2024-08-21T13:19:35Z</vt:lpwstr>
  </property>
  <property fmtid="{D5CDD505-2E9C-101B-9397-08002B2CF9AE}" pid="5" name="MSIP_Label_b2b6f514-ee47-44b4-8126-44b29d0b4cbf_Method">
    <vt:lpwstr>Standard</vt:lpwstr>
  </property>
  <property fmtid="{D5CDD505-2E9C-101B-9397-08002B2CF9AE}" pid="6" name="MSIP_Label_b2b6f514-ee47-44b4-8126-44b29d0b4cbf_Name">
    <vt:lpwstr>Internal</vt:lpwstr>
  </property>
  <property fmtid="{D5CDD505-2E9C-101B-9397-08002B2CF9AE}" pid="7" name="MSIP_Label_b2b6f514-ee47-44b4-8126-44b29d0b4cbf_SiteId">
    <vt:lpwstr>0fb364b1-02d4-4f4b-aee8-2c35f35166ee</vt:lpwstr>
  </property>
  <property fmtid="{D5CDD505-2E9C-101B-9397-08002B2CF9AE}" pid="8" name="MSIP_Label_b2b6f514-ee47-44b4-8126-44b29d0b4cbf_ActionId">
    <vt:lpwstr>0e9ae805-9aab-4440-b216-cdbc8bef17ac</vt:lpwstr>
  </property>
  <property fmtid="{D5CDD505-2E9C-101B-9397-08002B2CF9AE}" pid="9" name="MSIP_Label_b2b6f514-ee47-44b4-8126-44b29d0b4cbf_ContentBits">
    <vt:lpwstr>0</vt:lpwstr>
  </property>
</Properties>
</file>