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unfao-my.sharepoint.com/personal/hoshie_kato_fao_org/Documents/Shared folder/FP/Kenya/IDR1/Revised package/ANNEX_12_FEE/"/>
    </mc:Choice>
  </mc:AlternateContent>
  <xr:revisionPtr revIDLastSave="0" documentId="8_{6D95953E-5751-442A-903B-6F580ED6228D}" xr6:coauthVersionLast="47" xr6:coauthVersionMax="47" xr10:uidLastSave="{00000000-0000-0000-0000-000000000000}"/>
  <bookViews>
    <workbookView xWindow="19090" yWindow="-110" windowWidth="19420" windowHeight="10420" xr2:uid="{F347709A-48B8-4F89-9AD8-6EF2C1BD30A7}"/>
  </bookViews>
  <sheets>
    <sheet name="Fee_tab4GCF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0" i="1" l="1"/>
  <c r="H20" i="1"/>
  <c r="G20" i="1"/>
  <c r="F20" i="1"/>
  <c r="E20" i="1"/>
  <c r="D20" i="1"/>
  <c r="C20" i="1"/>
  <c r="B20" i="1"/>
  <c r="J20" i="1" s="1"/>
  <c r="I18" i="1"/>
  <c r="H18" i="1"/>
  <c r="G18" i="1"/>
  <c r="F18" i="1"/>
  <c r="E18" i="1"/>
  <c r="D18" i="1"/>
  <c r="C18" i="1"/>
  <c r="B18" i="1"/>
  <c r="J18" i="1" s="1"/>
  <c r="I17" i="1"/>
  <c r="H17" i="1"/>
  <c r="G17" i="1"/>
  <c r="F17" i="1"/>
  <c r="E17" i="1"/>
  <c r="D17" i="1"/>
  <c r="C17" i="1"/>
  <c r="B17" i="1"/>
  <c r="J17" i="1" s="1"/>
  <c r="I15" i="1"/>
  <c r="H15" i="1"/>
  <c r="G15" i="1"/>
  <c r="F15" i="1"/>
  <c r="E15" i="1"/>
  <c r="D15" i="1"/>
  <c r="C15" i="1"/>
  <c r="B15" i="1"/>
  <c r="J15" i="1" s="1"/>
  <c r="I14" i="1"/>
  <c r="H14" i="1"/>
  <c r="G14" i="1"/>
  <c r="F14" i="1"/>
  <c r="E14" i="1"/>
  <c r="D14" i="1"/>
  <c r="C14" i="1"/>
  <c r="B14" i="1"/>
  <c r="J14" i="1" s="1"/>
  <c r="I13" i="1"/>
  <c r="H13" i="1"/>
  <c r="G13" i="1"/>
  <c r="F13" i="1"/>
  <c r="E13" i="1"/>
  <c r="D13" i="1"/>
  <c r="C13" i="1"/>
  <c r="B13" i="1"/>
  <c r="J13" i="1" s="1"/>
  <c r="I12" i="1"/>
  <c r="H12" i="1"/>
  <c r="G12" i="1"/>
  <c r="F12" i="1"/>
  <c r="E12" i="1"/>
  <c r="D12" i="1"/>
  <c r="C12" i="1"/>
  <c r="B12" i="1"/>
  <c r="J12" i="1" s="1"/>
  <c r="I11" i="1"/>
  <c r="H11" i="1"/>
  <c r="H21" i="1" s="1"/>
  <c r="G11" i="1"/>
  <c r="F11" i="1"/>
  <c r="E11" i="1"/>
  <c r="D11" i="1"/>
  <c r="C11" i="1"/>
  <c r="B11" i="1"/>
  <c r="J11" i="1" s="1"/>
  <c r="I10" i="1"/>
  <c r="I21" i="1" s="1"/>
  <c r="H10" i="1"/>
  <c r="G10" i="1"/>
  <c r="F10" i="1"/>
  <c r="E10" i="1"/>
  <c r="D10" i="1"/>
  <c r="C10" i="1"/>
  <c r="B10" i="1"/>
  <c r="J10" i="1" s="1"/>
  <c r="I9" i="1"/>
  <c r="H9" i="1"/>
  <c r="G9" i="1"/>
  <c r="G21" i="1" s="1"/>
  <c r="F9" i="1"/>
  <c r="F21" i="1" s="1"/>
  <c r="E9" i="1"/>
  <c r="E21" i="1" s="1"/>
  <c r="D9" i="1"/>
  <c r="D21" i="1" s="1"/>
  <c r="C9" i="1"/>
  <c r="C21" i="1" s="1"/>
  <c r="B9" i="1"/>
  <c r="B21" i="1" s="1"/>
  <c r="D4" i="1"/>
  <c r="D6" i="1" s="1"/>
  <c r="J21" i="1" l="1"/>
  <c r="J9" i="1"/>
</calcChain>
</file>

<file path=xl/sharedStrings.xml><?xml version="1.0" encoding="utf-8"?>
<sst xmlns="http://schemas.openxmlformats.org/spreadsheetml/2006/main" count="28" uniqueCount="27">
  <si>
    <t>Accredited Entity Fee Request Budget</t>
  </si>
  <si>
    <t>Project: Transforming Livelihoods through Climate Resilient, Low Carbon, Sustainable Agricultural Value Chains in the Lake Region Economic Bloc, Kenya</t>
    <phoneticPr fontId="0"/>
  </si>
  <si>
    <r>
      <t xml:space="preserve">Accredited entity: </t>
    </r>
    <r>
      <rPr>
        <sz val="11"/>
        <color rgb="FF000000"/>
        <rFont val="Arial"/>
        <family val="2"/>
      </rPr>
      <t>Food and Agriculture Organization of the United Nations (FAO)</t>
    </r>
  </si>
  <si>
    <t>GCF Total Financing:</t>
  </si>
  <si>
    <t>Total Proj. Financing (incl. GCF): 49,992,238</t>
  </si>
  <si>
    <r>
      <t>Country:</t>
    </r>
    <r>
      <rPr>
        <sz val="11"/>
        <color rgb="FF000000"/>
        <rFont val="Arial"/>
        <family val="2"/>
      </rPr>
      <t xml:space="preserve"> </t>
    </r>
    <r>
      <rPr>
        <b/>
        <sz val="11"/>
        <color rgb="FF000000"/>
        <rFont val="Arial"/>
        <family val="2"/>
      </rPr>
      <t>Kenya</t>
    </r>
  </si>
  <si>
    <t xml:space="preserve">GCF grant: USD </t>
  </si>
  <si>
    <t xml:space="preserve">Total grant: USD </t>
  </si>
  <si>
    <r>
      <t>Duration (years):</t>
    </r>
    <r>
      <rPr>
        <sz val="11"/>
        <color rgb="FF000000"/>
        <rFont val="Arial"/>
        <family val="2"/>
      </rPr>
      <t xml:space="preserve"> </t>
    </r>
    <r>
      <rPr>
        <b/>
        <sz val="11"/>
        <color rgb="FF000000"/>
        <rFont val="Arial"/>
        <family val="2"/>
      </rPr>
      <t>6</t>
    </r>
  </si>
  <si>
    <t>Fee cap (for small sized projects)</t>
  </si>
  <si>
    <t>in USD</t>
  </si>
  <si>
    <t>Fee cap in USD</t>
  </si>
  <si>
    <t>Year:</t>
  </si>
  <si>
    <t>Total</t>
  </si>
  <si>
    <t>Project/Program Implementation and Supervision</t>
  </si>
  <si>
    <t>Inception workshop technically/ operationally supported</t>
  </si>
  <si>
    <t xml:space="preserve">Implementation arrangements, project management structure, AWP/B, and Procurement plan reviewed/ cleared  </t>
  </si>
  <si>
    <t>Corporate requirements of procurement/ contract (e.g. Operational Partners Implementation Arrangement)/ recruitment procedures assured</t>
  </si>
  <si>
    <t>Supervision mission conducted at least once a year</t>
  </si>
  <si>
    <t>Regular progress monitoring and midterm review conducted by the FAO Project Task Force</t>
  </si>
  <si>
    <t>Independent Interim Evaluation Report reviewed</t>
  </si>
  <si>
    <t>FAO-GCF corporate partnership and management ensured</t>
  </si>
  <si>
    <t>Project/Program Completion and Evaluation</t>
  </si>
  <si>
    <t>FAO Terminal Report published</t>
  </si>
  <si>
    <t>Independent Final Evaluation Report reviewed and FAO Terminal Report reviewed/ cleared/ submitted</t>
  </si>
  <si>
    <t>Reporting</t>
  </si>
  <si>
    <t>Reports required under AMA/FAA submitted to the donor (Inception Report, APR, financial report, completion reports etc.)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</si>
</sst>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(* #,##0_);_(* \(#,##0\);_(* &quot;-&quot;??_);_(@_)"/>
    <numFmt numFmtId="166" formatCode="_ * #,##0_ ;_ * \-#,##0_ ;_ * &quot;-&quot;_ ;_ @_ "/>
  </numFmts>
  <fonts count="1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theme="0"/>
      <name val="Arial"/>
      <family val="2"/>
    </font>
    <font>
      <b/>
      <sz val="11"/>
      <color theme="1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53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2" xfId="0" applyFont="1" applyBorder="1" applyAlignment="1">
      <alignment horizontal="left" vertical="top"/>
    </xf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165" fontId="5" fillId="0" borderId="5" xfId="1" applyNumberFormat="1" applyFont="1" applyBorder="1" applyAlignment="1">
      <alignment vertical="center"/>
    </xf>
    <xf numFmtId="0" fontId="5" fillId="0" borderId="6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3" fontId="0" fillId="0" borderId="0" xfId="0" applyNumberFormat="1"/>
    <xf numFmtId="0" fontId="5" fillId="0" borderId="8" xfId="0" applyFont="1" applyBorder="1" applyAlignment="1">
      <alignment vertical="center" wrapText="1"/>
    </xf>
    <xf numFmtId="0" fontId="6" fillId="0" borderId="9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3" fontId="6" fillId="0" borderId="0" xfId="0" applyNumberFormat="1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9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10" fontId="6" fillId="0" borderId="0" xfId="2" applyNumberFormat="1" applyFont="1" applyBorder="1" applyAlignment="1">
      <alignment vertical="center"/>
    </xf>
    <xf numFmtId="0" fontId="6" fillId="0" borderId="1" xfId="0" applyFont="1" applyBorder="1" applyAlignment="1">
      <alignment horizontal="left" vertical="center" indent="2"/>
    </xf>
    <xf numFmtId="0" fontId="6" fillId="0" borderId="0" xfId="0" applyFont="1" applyAlignment="1">
      <alignment horizontal="left" vertical="center" indent="2"/>
    </xf>
    <xf numFmtId="0" fontId="6" fillId="0" borderId="0" xfId="0" applyFont="1" applyAlignment="1">
      <alignment horizontal="left" vertical="center" indent="2"/>
    </xf>
    <xf numFmtId="0" fontId="4" fillId="0" borderId="10" xfId="0" applyFont="1" applyBorder="1"/>
    <xf numFmtId="0" fontId="7" fillId="0" borderId="11" xfId="0" applyFont="1" applyBorder="1"/>
    <xf numFmtId="0" fontId="6" fillId="0" borderId="12" xfId="0" applyFont="1" applyBorder="1" applyAlignment="1">
      <alignment horizontal="left" vertical="center" indent="2"/>
    </xf>
    <xf numFmtId="0" fontId="6" fillId="0" borderId="2" xfId="0" applyFont="1" applyBorder="1" applyAlignment="1">
      <alignment horizontal="left" vertical="center" indent="2"/>
    </xf>
    <xf numFmtId="165" fontId="6" fillId="0" borderId="2" xfId="1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left" vertical="center" indent="2"/>
    </xf>
    <xf numFmtId="0" fontId="6" fillId="0" borderId="2" xfId="0" applyFont="1" applyBorder="1" applyAlignment="1">
      <alignment horizontal="left" vertical="center" indent="2"/>
    </xf>
    <xf numFmtId="0" fontId="4" fillId="0" borderId="14" xfId="0" applyFont="1" applyBorder="1"/>
    <xf numFmtId="0" fontId="5" fillId="0" borderId="15" xfId="0" applyFont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3" borderId="17" xfId="0" applyFont="1" applyFill="1" applyBorder="1" applyAlignment="1">
      <alignment horizontal="left" vertical="top" wrapText="1"/>
    </xf>
    <xf numFmtId="0" fontId="4" fillId="3" borderId="16" xfId="0" applyFont="1" applyFill="1" applyBorder="1" applyAlignment="1">
      <alignment horizontal="left" vertical="top" wrapText="1"/>
    </xf>
    <xf numFmtId="0" fontId="7" fillId="0" borderId="17" xfId="0" applyFont="1" applyBorder="1" applyAlignment="1">
      <alignment horizontal="left" vertical="top" wrapText="1"/>
    </xf>
    <xf numFmtId="166" fontId="6" fillId="0" borderId="17" xfId="3" applyFont="1" applyFill="1" applyBorder="1" applyAlignment="1">
      <alignment horizontal="right" vertical="center"/>
    </xf>
    <xf numFmtId="166" fontId="5" fillId="4" borderId="17" xfId="3" applyFont="1" applyFill="1" applyBorder="1" applyAlignment="1">
      <alignment horizontal="right" vertical="center"/>
    </xf>
    <xf numFmtId="166" fontId="7" fillId="4" borderId="17" xfId="3" applyFont="1" applyFill="1" applyBorder="1" applyAlignment="1">
      <alignment horizontal="right" vertical="center"/>
    </xf>
    <xf numFmtId="166" fontId="4" fillId="4" borderId="17" xfId="3" applyFont="1" applyFill="1" applyBorder="1" applyAlignment="1">
      <alignment horizontal="right" vertical="center"/>
    </xf>
    <xf numFmtId="166" fontId="7" fillId="0" borderId="17" xfId="3" applyFont="1" applyFill="1" applyBorder="1" applyAlignment="1">
      <alignment horizontal="right" vertical="center"/>
    </xf>
    <xf numFmtId="0" fontId="4" fillId="0" borderId="18" xfId="0" applyFont="1" applyBorder="1" applyAlignment="1">
      <alignment horizontal="right" wrapText="1"/>
    </xf>
    <xf numFmtId="166" fontId="4" fillId="4" borderId="19" xfId="3" applyFont="1" applyFill="1" applyBorder="1" applyAlignment="1">
      <alignment horizontal="right" vertical="center"/>
    </xf>
    <xf numFmtId="166" fontId="4" fillId="4" borderId="20" xfId="3" applyFont="1" applyFill="1" applyBorder="1" applyAlignment="1">
      <alignment horizontal="right" vertical="center"/>
    </xf>
    <xf numFmtId="166" fontId="4" fillId="4" borderId="21" xfId="3" applyFont="1" applyFill="1" applyBorder="1" applyAlignment="1">
      <alignment horizontal="right" vertical="center"/>
    </xf>
    <xf numFmtId="0" fontId="2" fillId="0" borderId="0" xfId="0" applyFont="1"/>
    <xf numFmtId="0" fontId="8" fillId="0" borderId="0" xfId="0" applyFont="1"/>
    <xf numFmtId="165" fontId="9" fillId="0" borderId="5" xfId="1" applyNumberFormat="1" applyFont="1" applyBorder="1"/>
    <xf numFmtId="165" fontId="2" fillId="0" borderId="0" xfId="1" applyNumberFormat="1" applyFont="1" applyBorder="1"/>
    <xf numFmtId="0" fontId="0" fillId="0" borderId="0" xfId="0" applyAlignment="1">
      <alignment horizontal="center"/>
    </xf>
    <xf numFmtId="165" fontId="0" fillId="0" borderId="0" xfId="1" applyNumberFormat="1" applyFont="1"/>
    <xf numFmtId="166" fontId="0" fillId="0" borderId="0" xfId="0" applyNumberFormat="1"/>
  </cellXfs>
  <cellStyles count="4">
    <cellStyle name="Comma" xfId="1" builtinId="3"/>
    <cellStyle name="Comma [0] 2" xfId="3" xr:uid="{2CFFA113-592C-434F-B327-6A8A85F837C0}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unfao-my.sharepoint.com/personal/hoshie_kato_fao_org/Documents/Shared%20folder/FP/Kenya/IDR1/Revised%20package/ANNEX_12_FEE/Kenya-Annex12_Fee%20Plan_SHADOW-BUDGET_20230714.xlsx" TargetMode="External"/><Relationship Id="rId1" Type="http://schemas.openxmlformats.org/officeDocument/2006/relationships/externalLinkPath" Target="Kenya-Annex12_Fee%20Plan_SHADOW-BUDGET_202307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Fee_tab4GCF"/>
      <sheetName val="Fee_output_entity"/>
      <sheetName val="FAO_fee_cost_item"/>
      <sheetName val="B19.43_fee_policy"/>
    </sheetNames>
    <sheetDataSet>
      <sheetData sheetId="0"/>
      <sheetData sheetId="1">
        <row r="4">
          <cell r="B4">
            <v>12341</v>
          </cell>
          <cell r="C4">
            <v>0</v>
          </cell>
          <cell r="D4">
            <v>9120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K4">
            <v>4500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T4">
            <v>9000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</row>
        <row r="5">
          <cell r="B5">
            <v>3950</v>
          </cell>
          <cell r="C5">
            <v>1500</v>
          </cell>
          <cell r="D5">
            <v>12900</v>
          </cell>
          <cell r="E5">
            <v>1500</v>
          </cell>
          <cell r="F5">
            <v>1500</v>
          </cell>
          <cell r="G5">
            <v>1500</v>
          </cell>
          <cell r="H5">
            <v>0</v>
          </cell>
          <cell r="I5">
            <v>0</v>
          </cell>
          <cell r="K5">
            <v>12960</v>
          </cell>
          <cell r="L5">
            <v>5580</v>
          </cell>
          <cell r="M5">
            <v>5580</v>
          </cell>
          <cell r="N5">
            <v>5580</v>
          </cell>
          <cell r="O5">
            <v>5580</v>
          </cell>
          <cell r="P5">
            <v>1476</v>
          </cell>
          <cell r="Q5">
            <v>0</v>
          </cell>
          <cell r="R5">
            <v>0</v>
          </cell>
          <cell r="T5">
            <v>9065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</row>
        <row r="6">
          <cell r="B6">
            <v>38250</v>
          </cell>
          <cell r="C6">
            <v>21450</v>
          </cell>
          <cell r="D6">
            <v>35050</v>
          </cell>
          <cell r="E6">
            <v>29104</v>
          </cell>
          <cell r="F6">
            <v>31250</v>
          </cell>
          <cell r="G6">
            <v>16800</v>
          </cell>
          <cell r="H6">
            <v>0</v>
          </cell>
          <cell r="I6">
            <v>0</v>
          </cell>
          <cell r="K6">
            <v>23112</v>
          </cell>
          <cell r="L6">
            <v>23112</v>
          </cell>
          <cell r="M6">
            <v>23112</v>
          </cell>
          <cell r="N6">
            <v>13482</v>
          </cell>
          <cell r="O6">
            <v>13482</v>
          </cell>
          <cell r="P6">
            <v>13482</v>
          </cell>
          <cell r="Q6">
            <v>0</v>
          </cell>
          <cell r="R6">
            <v>0</v>
          </cell>
          <cell r="T6">
            <v>4076</v>
          </cell>
          <cell r="U6">
            <v>4076</v>
          </cell>
          <cell r="V6">
            <v>4076</v>
          </cell>
          <cell r="W6">
            <v>4076</v>
          </cell>
          <cell r="X6">
            <v>4076</v>
          </cell>
          <cell r="Y6">
            <v>4076</v>
          </cell>
          <cell r="Z6">
            <v>0</v>
          </cell>
          <cell r="AA6">
            <v>0</v>
          </cell>
          <cell r="AC6">
            <v>0</v>
          </cell>
          <cell r="AD6">
            <v>0</v>
          </cell>
          <cell r="AE6">
            <v>0</v>
          </cell>
          <cell r="AF6">
            <v>27547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</row>
        <row r="7">
          <cell r="B7">
            <v>3600</v>
          </cell>
          <cell r="C7">
            <v>3600</v>
          </cell>
          <cell r="D7">
            <v>26400</v>
          </cell>
          <cell r="E7">
            <v>26400</v>
          </cell>
          <cell r="F7">
            <v>15000</v>
          </cell>
          <cell r="G7">
            <v>15000</v>
          </cell>
          <cell r="H7">
            <v>0</v>
          </cell>
          <cell r="I7">
            <v>0</v>
          </cell>
          <cell r="K7">
            <v>32364</v>
          </cell>
          <cell r="L7">
            <v>32364</v>
          </cell>
          <cell r="M7">
            <v>32364</v>
          </cell>
          <cell r="N7">
            <v>32364</v>
          </cell>
          <cell r="O7">
            <v>32364</v>
          </cell>
          <cell r="P7">
            <v>32364</v>
          </cell>
          <cell r="Q7">
            <v>0</v>
          </cell>
          <cell r="R7">
            <v>0</v>
          </cell>
          <cell r="T7">
            <v>4565</v>
          </cell>
          <cell r="U7">
            <v>9065</v>
          </cell>
          <cell r="V7">
            <v>9065</v>
          </cell>
          <cell r="W7">
            <v>9065</v>
          </cell>
          <cell r="X7">
            <v>9065</v>
          </cell>
          <cell r="Y7">
            <v>9065</v>
          </cell>
          <cell r="Z7">
            <v>0</v>
          </cell>
          <cell r="AA7">
            <v>0</v>
          </cell>
          <cell r="AC7">
            <v>0</v>
          </cell>
          <cell r="AD7">
            <v>0</v>
          </cell>
          <cell r="AE7">
            <v>0</v>
          </cell>
          <cell r="AF7">
            <v>0</v>
          </cell>
          <cell r="AG7">
            <v>0</v>
          </cell>
          <cell r="AH7">
            <v>0</v>
          </cell>
          <cell r="AI7">
            <v>0</v>
          </cell>
          <cell r="AJ7">
            <v>0</v>
          </cell>
          <cell r="AL7">
            <v>0</v>
          </cell>
          <cell r="AM7">
            <v>0</v>
          </cell>
          <cell r="AN7">
            <v>0</v>
          </cell>
          <cell r="AO7">
            <v>0</v>
          </cell>
          <cell r="AP7">
            <v>0</v>
          </cell>
          <cell r="AQ7">
            <v>0</v>
          </cell>
          <cell r="AR7">
            <v>0</v>
          </cell>
          <cell r="AS7">
            <v>0</v>
          </cell>
        </row>
        <row r="8">
          <cell r="B8">
            <v>6000</v>
          </cell>
          <cell r="C8">
            <v>15200</v>
          </cell>
          <cell r="D8">
            <v>82000</v>
          </cell>
          <cell r="E8">
            <v>91200</v>
          </cell>
          <cell r="F8">
            <v>51600</v>
          </cell>
          <cell r="G8">
            <v>51600</v>
          </cell>
          <cell r="H8">
            <v>0</v>
          </cell>
          <cell r="I8">
            <v>0</v>
          </cell>
          <cell r="K8">
            <v>25380</v>
          </cell>
          <cell r="L8">
            <v>25380</v>
          </cell>
          <cell r="M8">
            <v>25380</v>
          </cell>
          <cell r="N8">
            <v>25380</v>
          </cell>
          <cell r="O8">
            <v>25380</v>
          </cell>
          <cell r="P8">
            <v>25380</v>
          </cell>
          <cell r="Q8">
            <v>0</v>
          </cell>
          <cell r="R8">
            <v>0</v>
          </cell>
          <cell r="T8">
            <v>13630</v>
          </cell>
          <cell r="U8">
            <v>13630</v>
          </cell>
          <cell r="V8">
            <v>13630</v>
          </cell>
          <cell r="W8">
            <v>13630</v>
          </cell>
          <cell r="X8">
            <v>13630</v>
          </cell>
          <cell r="Y8">
            <v>13630</v>
          </cell>
          <cell r="Z8">
            <v>0</v>
          </cell>
          <cell r="AA8">
            <v>0</v>
          </cell>
          <cell r="AC8">
            <v>2078</v>
          </cell>
          <cell r="AD8">
            <v>2078</v>
          </cell>
          <cell r="AE8">
            <v>2078</v>
          </cell>
          <cell r="AF8">
            <v>2078</v>
          </cell>
          <cell r="AG8">
            <v>2078</v>
          </cell>
          <cell r="AH8">
            <v>2078</v>
          </cell>
          <cell r="AI8">
            <v>0</v>
          </cell>
          <cell r="AJ8">
            <v>0</v>
          </cell>
          <cell r="AL8">
            <v>0</v>
          </cell>
          <cell r="AM8">
            <v>0</v>
          </cell>
          <cell r="AN8">
            <v>0</v>
          </cell>
          <cell r="AO8">
            <v>0</v>
          </cell>
          <cell r="AP8">
            <v>0</v>
          </cell>
          <cell r="AQ8">
            <v>0</v>
          </cell>
          <cell r="AR8">
            <v>0</v>
          </cell>
          <cell r="AS8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4530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K9">
            <v>0</v>
          </cell>
          <cell r="L9">
            <v>0</v>
          </cell>
          <cell r="M9">
            <v>0</v>
          </cell>
          <cell r="N9">
            <v>7380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T9">
            <v>0</v>
          </cell>
          <cell r="U9">
            <v>0</v>
          </cell>
          <cell r="V9">
            <v>0</v>
          </cell>
          <cell r="W9">
            <v>6815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C9">
            <v>0</v>
          </cell>
          <cell r="AD9">
            <v>0</v>
          </cell>
          <cell r="AE9">
            <v>72650</v>
          </cell>
          <cell r="AF9">
            <v>40890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</row>
        <row r="10"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T10">
            <v>27260</v>
          </cell>
          <cell r="U10">
            <v>31760</v>
          </cell>
          <cell r="V10">
            <v>27260</v>
          </cell>
          <cell r="W10">
            <v>31760</v>
          </cell>
          <cell r="X10">
            <v>27260</v>
          </cell>
          <cell r="Y10">
            <v>31760</v>
          </cell>
          <cell r="Z10">
            <v>0</v>
          </cell>
          <cell r="AA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L10">
            <v>2739</v>
          </cell>
          <cell r="AM10">
            <v>22739</v>
          </cell>
          <cell r="AN10">
            <v>22739</v>
          </cell>
          <cell r="AO10">
            <v>22739</v>
          </cell>
          <cell r="AP10">
            <v>17739</v>
          </cell>
          <cell r="AQ10">
            <v>13559.6</v>
          </cell>
          <cell r="AR10">
            <v>0</v>
          </cell>
          <cell r="AS10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6550</v>
          </cell>
          <cell r="H12">
            <v>0</v>
          </cell>
          <cell r="I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11100</v>
          </cell>
          <cell r="H13">
            <v>0</v>
          </cell>
          <cell r="I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7380</v>
          </cell>
          <cell r="Q13">
            <v>0</v>
          </cell>
          <cell r="R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6815</v>
          </cell>
          <cell r="Z13">
            <v>0</v>
          </cell>
          <cell r="AA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45390</v>
          </cell>
          <cell r="AI13">
            <v>0</v>
          </cell>
          <cell r="AJ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</row>
        <row r="15">
          <cell r="B15">
            <v>7500</v>
          </cell>
          <cell r="C15">
            <v>7500</v>
          </cell>
          <cell r="D15">
            <v>19660</v>
          </cell>
          <cell r="E15">
            <v>22700</v>
          </cell>
          <cell r="F15">
            <v>15100</v>
          </cell>
          <cell r="G15">
            <v>17320</v>
          </cell>
          <cell r="H15">
            <v>0</v>
          </cell>
          <cell r="I15">
            <v>0</v>
          </cell>
          <cell r="K15">
            <v>12960</v>
          </cell>
          <cell r="L15">
            <v>12960</v>
          </cell>
          <cell r="M15">
            <v>12960</v>
          </cell>
          <cell r="N15">
            <v>12960</v>
          </cell>
          <cell r="O15">
            <v>15210</v>
          </cell>
          <cell r="P15">
            <v>34209</v>
          </cell>
          <cell r="Q15">
            <v>0</v>
          </cell>
          <cell r="R15">
            <v>0</v>
          </cell>
          <cell r="T15">
            <v>4989</v>
          </cell>
          <cell r="U15">
            <v>4989</v>
          </cell>
          <cell r="V15">
            <v>4989</v>
          </cell>
          <cell r="W15">
            <v>4989</v>
          </cell>
          <cell r="X15">
            <v>4989</v>
          </cell>
          <cell r="Y15">
            <v>19188</v>
          </cell>
          <cell r="Z15">
            <v>0</v>
          </cell>
          <cell r="AA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5562</v>
          </cell>
          <cell r="AI15">
            <v>0</v>
          </cell>
          <cell r="AJ15">
            <v>0</v>
          </cell>
          <cell r="AL15">
            <v>0</v>
          </cell>
          <cell r="AM15">
            <v>0</v>
          </cell>
          <cell r="AN15">
            <v>0</v>
          </cell>
          <cell r="AO15">
            <v>0</v>
          </cell>
          <cell r="AP15">
            <v>0</v>
          </cell>
          <cell r="AQ15">
            <v>0</v>
          </cell>
          <cell r="AR15">
            <v>0</v>
          </cell>
          <cell r="AS15">
            <v>0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8813D8-2A32-4088-AFEA-82AFECA7A063}">
  <dimension ref="A1:L31"/>
  <sheetViews>
    <sheetView tabSelected="1" zoomScale="80" zoomScaleNormal="80" zoomScalePageLayoutView="90" workbookViewId="0">
      <selection activeCell="E28" sqref="E28"/>
    </sheetView>
  </sheetViews>
  <sheetFormatPr defaultColWidth="8.77734375" defaultRowHeight="14.4" x14ac:dyDescent="0.3"/>
  <cols>
    <col min="1" max="1" width="72.77734375" customWidth="1"/>
    <col min="2" max="3" width="13.77734375" customWidth="1"/>
    <col min="4" max="4" width="16" customWidth="1"/>
    <col min="5" max="9" width="13.77734375" customWidth="1"/>
    <col min="10" max="10" width="13.77734375" style="46" customWidth="1"/>
    <col min="12" max="12" width="12" bestFit="1" customWidth="1"/>
  </cols>
  <sheetData>
    <row r="1" spans="1:12" ht="15.6" x14ac:dyDescent="0.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2" ht="24" customHeight="1" thickBot="1" x14ac:dyDescent="0.3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pans="1:12" ht="27.6" x14ac:dyDescent="0.3">
      <c r="A3" s="4" t="s">
        <v>2</v>
      </c>
      <c r="B3" s="5" t="s">
        <v>3</v>
      </c>
      <c r="C3" s="6"/>
      <c r="D3" s="7">
        <v>29215309.136953343</v>
      </c>
      <c r="E3" s="8" t="s">
        <v>4</v>
      </c>
      <c r="F3" s="6"/>
      <c r="G3" s="6"/>
      <c r="H3" s="6"/>
      <c r="I3" s="6"/>
      <c r="J3" s="9"/>
      <c r="L3" s="10"/>
    </row>
    <row r="4" spans="1:12" x14ac:dyDescent="0.3">
      <c r="A4" s="11" t="s">
        <v>5</v>
      </c>
      <c r="B4" s="12" t="s">
        <v>6</v>
      </c>
      <c r="C4" s="13"/>
      <c r="D4" s="14">
        <f>D3</f>
        <v>29215309.136953343</v>
      </c>
      <c r="E4" s="15" t="s">
        <v>7</v>
      </c>
      <c r="F4" s="13"/>
      <c r="G4" s="13"/>
      <c r="H4" s="13"/>
      <c r="I4" s="13"/>
      <c r="J4" s="16"/>
    </row>
    <row r="5" spans="1:12" x14ac:dyDescent="0.3">
      <c r="A5" s="11" t="s">
        <v>8</v>
      </c>
      <c r="B5" s="17" t="s">
        <v>9</v>
      </c>
      <c r="C5" s="18"/>
      <c r="D5" s="19">
        <v>7.0000000000000007E-2</v>
      </c>
      <c r="E5" s="20"/>
      <c r="F5" s="21"/>
      <c r="G5" s="21"/>
      <c r="H5" s="22"/>
      <c r="I5" s="22"/>
      <c r="J5" s="23"/>
    </row>
    <row r="6" spans="1:12" ht="15" thickBot="1" x14ac:dyDescent="0.35">
      <c r="A6" s="24" t="s">
        <v>10</v>
      </c>
      <c r="B6" s="25" t="s">
        <v>11</v>
      </c>
      <c r="C6" s="26"/>
      <c r="D6" s="27">
        <f>D4*D5</f>
        <v>2045071.6395867341</v>
      </c>
      <c r="E6" s="28"/>
      <c r="F6" s="26"/>
      <c r="G6" s="26"/>
      <c r="H6" s="29"/>
      <c r="I6" s="29"/>
      <c r="J6" s="30"/>
    </row>
    <row r="7" spans="1:12" x14ac:dyDescent="0.3">
      <c r="A7" s="31" t="s">
        <v>12</v>
      </c>
      <c r="B7" s="32">
        <v>1</v>
      </c>
      <c r="C7" s="32">
        <v>2</v>
      </c>
      <c r="D7" s="32">
        <v>3</v>
      </c>
      <c r="E7" s="32">
        <v>4</v>
      </c>
      <c r="F7" s="32">
        <v>5</v>
      </c>
      <c r="G7" s="32">
        <v>6</v>
      </c>
      <c r="H7" s="32">
        <v>7</v>
      </c>
      <c r="I7" s="32">
        <v>8</v>
      </c>
      <c r="J7" s="33" t="s">
        <v>13</v>
      </c>
    </row>
    <row r="8" spans="1:12" x14ac:dyDescent="0.3">
      <c r="A8" s="34" t="s">
        <v>14</v>
      </c>
      <c r="B8" s="35"/>
      <c r="C8" s="35"/>
      <c r="D8" s="35"/>
      <c r="E8" s="35"/>
      <c r="F8" s="35"/>
      <c r="G8" s="35"/>
      <c r="H8" s="35"/>
      <c r="I8" s="35"/>
      <c r="J8" s="35"/>
    </row>
    <row r="9" spans="1:12" ht="30.75" customHeight="1" x14ac:dyDescent="0.3">
      <c r="A9" s="36" t="s">
        <v>15</v>
      </c>
      <c r="B9" s="37">
        <f>[1]Fee_output_entity!B4+[1]Fee_output_entity!K4+[1]Fee_output_entity!T4+[1]Fee_output_entity!AC4+[1]Fee_output_entity!AL4</f>
        <v>25841</v>
      </c>
      <c r="C9" s="37">
        <f>[1]Fee_output_entity!C4+[1]Fee_output_entity!L4+[1]Fee_output_entity!U4+[1]Fee_output_entity!AD4+[1]Fee_output_entity!AM4</f>
        <v>0</v>
      </c>
      <c r="D9" s="37">
        <f>[1]Fee_output_entity!D4+[1]Fee_output_entity!M4+[1]Fee_output_entity!V4+[1]Fee_output_entity!AE4+[1]Fee_output_entity!AN4</f>
        <v>9120</v>
      </c>
      <c r="E9" s="37">
        <f>[1]Fee_output_entity!E4+[1]Fee_output_entity!N4+[1]Fee_output_entity!W4+[1]Fee_output_entity!AF4+[1]Fee_output_entity!AO4</f>
        <v>0</v>
      </c>
      <c r="F9" s="37">
        <f>[1]Fee_output_entity!F4+[1]Fee_output_entity!O4+[1]Fee_output_entity!X4+[1]Fee_output_entity!AG4+[1]Fee_output_entity!AP4</f>
        <v>0</v>
      </c>
      <c r="G9" s="37">
        <f>[1]Fee_output_entity!G4+[1]Fee_output_entity!P4+[1]Fee_output_entity!Y4+[1]Fee_output_entity!AH4+[1]Fee_output_entity!AQ4</f>
        <v>0</v>
      </c>
      <c r="H9" s="37">
        <f>[1]Fee_output_entity!H4+[1]Fee_output_entity!Q4+[1]Fee_output_entity!Z4+[1]Fee_output_entity!AI4+[1]Fee_output_entity!AR4</f>
        <v>0</v>
      </c>
      <c r="I9" s="37">
        <f>[1]Fee_output_entity!I4+[1]Fee_output_entity!R4+[1]Fee_output_entity!AA4+[1]Fee_output_entity!AJ4+[1]Fee_output_entity!AS4</f>
        <v>0</v>
      </c>
      <c r="J9" s="38">
        <f t="shared" ref="J9:J15" si="0">SUM(B9:I9)</f>
        <v>34961</v>
      </c>
    </row>
    <row r="10" spans="1:12" ht="30.75" customHeight="1" x14ac:dyDescent="0.3">
      <c r="A10" s="36" t="s">
        <v>16</v>
      </c>
      <c r="B10" s="37">
        <f>[1]Fee_output_entity!B5+[1]Fee_output_entity!K5+[1]Fee_output_entity!T5+[1]Fee_output_entity!AC5+[1]Fee_output_entity!AL5</f>
        <v>25975</v>
      </c>
      <c r="C10" s="37">
        <f>[1]Fee_output_entity!C5+[1]Fee_output_entity!L5+[1]Fee_output_entity!U5+[1]Fee_output_entity!AD5+[1]Fee_output_entity!AM5</f>
        <v>7080</v>
      </c>
      <c r="D10" s="37">
        <f>[1]Fee_output_entity!D5+[1]Fee_output_entity!M5+[1]Fee_output_entity!V5+[1]Fee_output_entity!AE5+[1]Fee_output_entity!AN5</f>
        <v>18480</v>
      </c>
      <c r="E10" s="37">
        <f>[1]Fee_output_entity!E5+[1]Fee_output_entity!N5+[1]Fee_output_entity!W5+[1]Fee_output_entity!AF5+[1]Fee_output_entity!AO5</f>
        <v>7080</v>
      </c>
      <c r="F10" s="37">
        <f>[1]Fee_output_entity!F5+[1]Fee_output_entity!O5+[1]Fee_output_entity!X5+[1]Fee_output_entity!AG5+[1]Fee_output_entity!AP5</f>
        <v>7080</v>
      </c>
      <c r="G10" s="37">
        <f>[1]Fee_output_entity!G5+[1]Fee_output_entity!P5+[1]Fee_output_entity!Y5+[1]Fee_output_entity!AH5+[1]Fee_output_entity!AQ5</f>
        <v>2976</v>
      </c>
      <c r="H10" s="37">
        <f>[1]Fee_output_entity!H5+[1]Fee_output_entity!Q5+[1]Fee_output_entity!Z5+[1]Fee_output_entity!AI5+[1]Fee_output_entity!AR5</f>
        <v>0</v>
      </c>
      <c r="I10" s="37">
        <f>[1]Fee_output_entity!I5+[1]Fee_output_entity!R5+[1]Fee_output_entity!AA5+[1]Fee_output_entity!AJ5+[1]Fee_output_entity!AS5</f>
        <v>0</v>
      </c>
      <c r="J10" s="38">
        <f t="shared" si="0"/>
        <v>68671</v>
      </c>
    </row>
    <row r="11" spans="1:12" ht="27.6" x14ac:dyDescent="0.3">
      <c r="A11" s="36" t="s">
        <v>17</v>
      </c>
      <c r="B11" s="37">
        <f>[1]Fee_output_entity!B6+[1]Fee_output_entity!K6+[1]Fee_output_entity!T6+[1]Fee_output_entity!AC6+[1]Fee_output_entity!AL6</f>
        <v>65438</v>
      </c>
      <c r="C11" s="37">
        <f>[1]Fee_output_entity!C6+[1]Fee_output_entity!L6+[1]Fee_output_entity!U6+[1]Fee_output_entity!AD6+[1]Fee_output_entity!AM6</f>
        <v>48638</v>
      </c>
      <c r="D11" s="37">
        <f>[1]Fee_output_entity!D6+[1]Fee_output_entity!M6+[1]Fee_output_entity!V6+[1]Fee_output_entity!AE6+[1]Fee_output_entity!AN6</f>
        <v>62238</v>
      </c>
      <c r="E11" s="37">
        <f>[1]Fee_output_entity!E6+[1]Fee_output_entity!N6+[1]Fee_output_entity!W6+[1]Fee_output_entity!AF6+[1]Fee_output_entity!AO6</f>
        <v>74209</v>
      </c>
      <c r="F11" s="37">
        <f>[1]Fee_output_entity!F6+[1]Fee_output_entity!O6+[1]Fee_output_entity!X6+[1]Fee_output_entity!AG6+[1]Fee_output_entity!AP6</f>
        <v>48808</v>
      </c>
      <c r="G11" s="37">
        <f>[1]Fee_output_entity!G6+[1]Fee_output_entity!P6+[1]Fee_output_entity!Y6+[1]Fee_output_entity!AH6+[1]Fee_output_entity!AQ6</f>
        <v>34358</v>
      </c>
      <c r="H11" s="37">
        <f>[1]Fee_output_entity!H6+[1]Fee_output_entity!Q6+[1]Fee_output_entity!Z6+[1]Fee_output_entity!AI6+[1]Fee_output_entity!AR6</f>
        <v>0</v>
      </c>
      <c r="I11" s="37">
        <f>[1]Fee_output_entity!I6+[1]Fee_output_entity!R6+[1]Fee_output_entity!AA6+[1]Fee_output_entity!AJ6+[1]Fee_output_entity!AS6</f>
        <v>0</v>
      </c>
      <c r="J11" s="38">
        <f t="shared" si="0"/>
        <v>333689</v>
      </c>
    </row>
    <row r="12" spans="1:12" ht="30.75" customHeight="1" x14ac:dyDescent="0.3">
      <c r="A12" s="36" t="s">
        <v>18</v>
      </c>
      <c r="B12" s="37">
        <f>[1]Fee_output_entity!B7+[1]Fee_output_entity!K7+[1]Fee_output_entity!T7+[1]Fee_output_entity!AC7+[1]Fee_output_entity!AL7</f>
        <v>40529</v>
      </c>
      <c r="C12" s="37">
        <f>[1]Fee_output_entity!C7+[1]Fee_output_entity!L7+[1]Fee_output_entity!U7+[1]Fee_output_entity!AD7+[1]Fee_output_entity!AM7</f>
        <v>45029</v>
      </c>
      <c r="D12" s="37">
        <f>[1]Fee_output_entity!D7+[1]Fee_output_entity!M7+[1]Fee_output_entity!V7+[1]Fee_output_entity!AE7+[1]Fee_output_entity!AN7</f>
        <v>67829</v>
      </c>
      <c r="E12" s="37">
        <f>[1]Fee_output_entity!E7+[1]Fee_output_entity!N7+[1]Fee_output_entity!W7+[1]Fee_output_entity!AF7+[1]Fee_output_entity!AO7</f>
        <v>67829</v>
      </c>
      <c r="F12" s="37">
        <f>[1]Fee_output_entity!F7+[1]Fee_output_entity!O7+[1]Fee_output_entity!X7+[1]Fee_output_entity!AG7+[1]Fee_output_entity!AP7</f>
        <v>56429</v>
      </c>
      <c r="G12" s="37">
        <f>[1]Fee_output_entity!G7+[1]Fee_output_entity!P7+[1]Fee_output_entity!Y7+[1]Fee_output_entity!AH7+[1]Fee_output_entity!AQ7</f>
        <v>56429</v>
      </c>
      <c r="H12" s="37">
        <f>[1]Fee_output_entity!H7+[1]Fee_output_entity!Q7+[1]Fee_output_entity!Z7+[1]Fee_output_entity!AI7+[1]Fee_output_entity!AR7</f>
        <v>0</v>
      </c>
      <c r="I12" s="37">
        <f>[1]Fee_output_entity!I7+[1]Fee_output_entity!R7+[1]Fee_output_entity!AA7+[1]Fee_output_entity!AJ7+[1]Fee_output_entity!AS7</f>
        <v>0</v>
      </c>
      <c r="J12" s="38">
        <f t="shared" si="0"/>
        <v>334074</v>
      </c>
    </row>
    <row r="13" spans="1:12" ht="30.75" customHeight="1" x14ac:dyDescent="0.3">
      <c r="A13" s="36" t="s">
        <v>19</v>
      </c>
      <c r="B13" s="37">
        <f>[1]Fee_output_entity!B8+[1]Fee_output_entity!K8+[1]Fee_output_entity!T8+[1]Fee_output_entity!AC8+[1]Fee_output_entity!AL8</f>
        <v>47088</v>
      </c>
      <c r="C13" s="37">
        <f>[1]Fee_output_entity!C8+[1]Fee_output_entity!L8+[1]Fee_output_entity!U8+[1]Fee_output_entity!AD8+[1]Fee_output_entity!AM8</f>
        <v>56288</v>
      </c>
      <c r="D13" s="37">
        <f>[1]Fee_output_entity!D8+[1]Fee_output_entity!M8+[1]Fee_output_entity!V8+[1]Fee_output_entity!AE8+[1]Fee_output_entity!AN8</f>
        <v>123088</v>
      </c>
      <c r="E13" s="37">
        <f>[1]Fee_output_entity!E8+[1]Fee_output_entity!N8+[1]Fee_output_entity!W8+[1]Fee_output_entity!AF8+[1]Fee_output_entity!AO8</f>
        <v>132288</v>
      </c>
      <c r="F13" s="37">
        <f>[1]Fee_output_entity!F8+[1]Fee_output_entity!O8+[1]Fee_output_entity!X8+[1]Fee_output_entity!AG8+[1]Fee_output_entity!AP8</f>
        <v>92688</v>
      </c>
      <c r="G13" s="37">
        <f>[1]Fee_output_entity!G8+[1]Fee_output_entity!P8+[1]Fee_output_entity!Y8+[1]Fee_output_entity!AH8+[1]Fee_output_entity!AQ8</f>
        <v>92688</v>
      </c>
      <c r="H13" s="37">
        <f>[1]Fee_output_entity!H8+[1]Fee_output_entity!Q8+[1]Fee_output_entity!Z8+[1]Fee_output_entity!AI8+[1]Fee_output_entity!AR8</f>
        <v>0</v>
      </c>
      <c r="I13" s="37">
        <f>[1]Fee_output_entity!I8+[1]Fee_output_entity!R8+[1]Fee_output_entity!AA8+[1]Fee_output_entity!AJ8+[1]Fee_output_entity!AS8</f>
        <v>0</v>
      </c>
      <c r="J13" s="38">
        <f t="shared" si="0"/>
        <v>544128</v>
      </c>
    </row>
    <row r="14" spans="1:12" ht="30.75" customHeight="1" x14ac:dyDescent="0.3">
      <c r="A14" s="36" t="s">
        <v>20</v>
      </c>
      <c r="B14" s="37">
        <f>[1]Fee_output_entity!B9+[1]Fee_output_entity!K9+[1]Fee_output_entity!T9+[1]Fee_output_entity!AC9+[1]Fee_output_entity!AL9</f>
        <v>0</v>
      </c>
      <c r="C14" s="37">
        <f>[1]Fee_output_entity!C9+[1]Fee_output_entity!L9+[1]Fee_output_entity!U9+[1]Fee_output_entity!AD9+[1]Fee_output_entity!AM9</f>
        <v>0</v>
      </c>
      <c r="D14" s="37">
        <f>[1]Fee_output_entity!D9+[1]Fee_output_entity!M9+[1]Fee_output_entity!V9+[1]Fee_output_entity!AE9+[1]Fee_output_entity!AN9</f>
        <v>72650</v>
      </c>
      <c r="E14" s="37">
        <f>[1]Fee_output_entity!E9+[1]Fee_output_entity!N9+[1]Fee_output_entity!W9+[1]Fee_output_entity!AF9+[1]Fee_output_entity!AO9</f>
        <v>59615</v>
      </c>
      <c r="F14" s="37">
        <f>[1]Fee_output_entity!F9+[1]Fee_output_entity!O9+[1]Fee_output_entity!X9+[1]Fee_output_entity!AG9+[1]Fee_output_entity!AP9</f>
        <v>0</v>
      </c>
      <c r="G14" s="37">
        <f>[1]Fee_output_entity!G9+[1]Fee_output_entity!P9+[1]Fee_output_entity!Y9+[1]Fee_output_entity!AH9+[1]Fee_output_entity!AQ9</f>
        <v>0</v>
      </c>
      <c r="H14" s="37">
        <f>[1]Fee_output_entity!H9+[1]Fee_output_entity!Q9+[1]Fee_output_entity!Z9+[1]Fee_output_entity!AI9+[1]Fee_output_entity!AR9</f>
        <v>0</v>
      </c>
      <c r="I14" s="37">
        <f>[1]Fee_output_entity!I9+[1]Fee_output_entity!R9+[1]Fee_output_entity!AA9+[1]Fee_output_entity!AJ9+[1]Fee_output_entity!AS9</f>
        <v>0</v>
      </c>
      <c r="J14" s="38">
        <f t="shared" si="0"/>
        <v>132265</v>
      </c>
    </row>
    <row r="15" spans="1:12" ht="30.75" customHeight="1" x14ac:dyDescent="0.3">
      <c r="A15" s="36" t="s">
        <v>21</v>
      </c>
      <c r="B15" s="37">
        <f>[1]Fee_output_entity!B10+[1]Fee_output_entity!K10+[1]Fee_output_entity!T10+[1]Fee_output_entity!AC10+[1]Fee_output_entity!AL10</f>
        <v>29999</v>
      </c>
      <c r="C15" s="37">
        <f>[1]Fee_output_entity!C10+[1]Fee_output_entity!L10+[1]Fee_output_entity!U10+[1]Fee_output_entity!AD10+[1]Fee_output_entity!AM10</f>
        <v>54499</v>
      </c>
      <c r="D15" s="37">
        <f>[1]Fee_output_entity!D10+[1]Fee_output_entity!M10+[1]Fee_output_entity!V10+[1]Fee_output_entity!AE10+[1]Fee_output_entity!AN10</f>
        <v>49999</v>
      </c>
      <c r="E15" s="37">
        <f>[1]Fee_output_entity!E10+[1]Fee_output_entity!N10+[1]Fee_output_entity!W10+[1]Fee_output_entity!AF10+[1]Fee_output_entity!AO10</f>
        <v>54499</v>
      </c>
      <c r="F15" s="37">
        <f>[1]Fee_output_entity!F10+[1]Fee_output_entity!O10+[1]Fee_output_entity!X10+[1]Fee_output_entity!AG10+[1]Fee_output_entity!AP10</f>
        <v>44999</v>
      </c>
      <c r="G15" s="37">
        <f>[1]Fee_output_entity!G10+[1]Fee_output_entity!P10+[1]Fee_output_entity!Y10+[1]Fee_output_entity!AH10+[1]Fee_output_entity!AQ10</f>
        <v>45319.6</v>
      </c>
      <c r="H15" s="37">
        <f>[1]Fee_output_entity!H10+[1]Fee_output_entity!Q10+[1]Fee_output_entity!Z10+[1]Fee_output_entity!AI10+[1]Fee_output_entity!AR10</f>
        <v>0</v>
      </c>
      <c r="I15" s="37">
        <f>[1]Fee_output_entity!I10+[1]Fee_output_entity!R10+[1]Fee_output_entity!AA10+[1]Fee_output_entity!AJ10+[1]Fee_output_entity!AS10</f>
        <v>0</v>
      </c>
      <c r="J15" s="38">
        <f t="shared" si="0"/>
        <v>279314.59999999998</v>
      </c>
    </row>
    <row r="16" spans="1:12" x14ac:dyDescent="0.3">
      <c r="A16" s="34" t="s">
        <v>22</v>
      </c>
      <c r="B16" s="34"/>
      <c r="C16" s="34"/>
      <c r="D16" s="34"/>
      <c r="E16" s="34"/>
      <c r="F16" s="34"/>
      <c r="G16" s="34"/>
      <c r="H16" s="34"/>
      <c r="I16" s="34"/>
      <c r="J16" s="34"/>
    </row>
    <row r="17" spans="1:10" ht="27.75" customHeight="1" x14ac:dyDescent="0.3">
      <c r="A17" s="36" t="s">
        <v>23</v>
      </c>
      <c r="B17" s="39">
        <f>[1]Fee_output_entity!B12+[1]Fee_output_entity!K12+[1]Fee_output_entity!T12+[1]Fee_output_entity!AC12+[1]Fee_output_entity!AL12</f>
        <v>0</v>
      </c>
      <c r="C17" s="39">
        <f>[1]Fee_output_entity!C12+[1]Fee_output_entity!L12+[1]Fee_output_entity!U12+[1]Fee_output_entity!AD12+[1]Fee_output_entity!AM12</f>
        <v>0</v>
      </c>
      <c r="D17" s="39">
        <f>[1]Fee_output_entity!D12+[1]Fee_output_entity!M12+[1]Fee_output_entity!V12+[1]Fee_output_entity!AE12+[1]Fee_output_entity!AN12</f>
        <v>0</v>
      </c>
      <c r="E17" s="39">
        <f>[1]Fee_output_entity!E12+[1]Fee_output_entity!N12+[1]Fee_output_entity!W12+[1]Fee_output_entity!AF12+[1]Fee_output_entity!AO12</f>
        <v>0</v>
      </c>
      <c r="F17" s="39">
        <f>[1]Fee_output_entity!F12+[1]Fee_output_entity!O12+[1]Fee_output_entity!X12+[1]Fee_output_entity!AG12+[1]Fee_output_entity!AP12</f>
        <v>0</v>
      </c>
      <c r="G17" s="39">
        <f>[1]Fee_output_entity!G12+[1]Fee_output_entity!P12+[1]Fee_output_entity!Y12+[1]Fee_output_entity!AH12+[1]Fee_output_entity!AQ12</f>
        <v>6550</v>
      </c>
      <c r="H17" s="39">
        <f>[1]Fee_output_entity!H12+[1]Fee_output_entity!Q12+[1]Fee_output_entity!Z12+[1]Fee_output_entity!AI12+[1]Fee_output_entity!AR12</f>
        <v>0</v>
      </c>
      <c r="I17" s="39">
        <f>[1]Fee_output_entity!I12+[1]Fee_output_entity!R12+[1]Fee_output_entity!AA12+[1]Fee_output_entity!AJ12+[1]Fee_output_entity!AS12</f>
        <v>0</v>
      </c>
      <c r="J17" s="40">
        <f>SUM(B17:I17)</f>
        <v>6550</v>
      </c>
    </row>
    <row r="18" spans="1:10" ht="32.25" customHeight="1" x14ac:dyDescent="0.3">
      <c r="A18" s="36" t="s">
        <v>24</v>
      </c>
      <c r="B18" s="39">
        <f>[1]Fee_output_entity!B13+[1]Fee_output_entity!K13+[1]Fee_output_entity!T13+[1]Fee_output_entity!AC13+[1]Fee_output_entity!AL13</f>
        <v>0</v>
      </c>
      <c r="C18" s="39">
        <f>[1]Fee_output_entity!C13+[1]Fee_output_entity!L13+[1]Fee_output_entity!U13+[1]Fee_output_entity!AD13+[1]Fee_output_entity!AM13</f>
        <v>0</v>
      </c>
      <c r="D18" s="39">
        <f>[1]Fee_output_entity!D13+[1]Fee_output_entity!M13+[1]Fee_output_entity!V13+[1]Fee_output_entity!AE13+[1]Fee_output_entity!AN13</f>
        <v>0</v>
      </c>
      <c r="E18" s="39">
        <f>[1]Fee_output_entity!E13+[1]Fee_output_entity!N13+[1]Fee_output_entity!W13+[1]Fee_output_entity!AF13+[1]Fee_output_entity!AO13</f>
        <v>0</v>
      </c>
      <c r="F18" s="39">
        <f>[1]Fee_output_entity!F13+[1]Fee_output_entity!O13+[1]Fee_output_entity!X13+[1]Fee_output_entity!AG13+[1]Fee_output_entity!AP13</f>
        <v>0</v>
      </c>
      <c r="G18" s="39">
        <f>[1]Fee_output_entity!G13+[1]Fee_output_entity!P13+[1]Fee_output_entity!Y13+[1]Fee_output_entity!AH13+[1]Fee_output_entity!AQ13</f>
        <v>70685</v>
      </c>
      <c r="H18" s="39">
        <f>[1]Fee_output_entity!H13+[1]Fee_output_entity!Q13+[1]Fee_output_entity!Z13+[1]Fee_output_entity!AI13+[1]Fee_output_entity!AR13</f>
        <v>0</v>
      </c>
      <c r="I18" s="39">
        <f>[1]Fee_output_entity!I13+[1]Fee_output_entity!R13+[1]Fee_output_entity!AA13+[1]Fee_output_entity!AJ13+[1]Fee_output_entity!AS13</f>
        <v>0</v>
      </c>
      <c r="J18" s="40">
        <f>SUM(B18:I18)</f>
        <v>70685</v>
      </c>
    </row>
    <row r="19" spans="1:10" x14ac:dyDescent="0.3">
      <c r="A19" s="34" t="s">
        <v>25</v>
      </c>
      <c r="B19" s="34"/>
      <c r="C19" s="34"/>
      <c r="D19" s="34"/>
      <c r="E19" s="34"/>
      <c r="F19" s="34"/>
      <c r="G19" s="34"/>
      <c r="H19" s="34"/>
      <c r="I19" s="34"/>
      <c r="J19" s="34"/>
    </row>
    <row r="20" spans="1:10" ht="31.5" customHeight="1" thickBot="1" x14ac:dyDescent="0.35">
      <c r="A20" s="36" t="s">
        <v>26</v>
      </c>
      <c r="B20" s="41">
        <f>[1]Fee_output_entity!B15+[1]Fee_output_entity!K15+[1]Fee_output_entity!T15+[1]Fee_output_entity!AC15+[1]Fee_output_entity!AL15</f>
        <v>25449</v>
      </c>
      <c r="C20" s="41">
        <f>[1]Fee_output_entity!C15+[1]Fee_output_entity!L15+[1]Fee_output_entity!U15+[1]Fee_output_entity!AD15+[1]Fee_output_entity!AM15</f>
        <v>25449</v>
      </c>
      <c r="D20" s="41">
        <f>[1]Fee_output_entity!D15+[1]Fee_output_entity!M15+[1]Fee_output_entity!V15+[1]Fee_output_entity!AE15+[1]Fee_output_entity!AN15</f>
        <v>37609</v>
      </c>
      <c r="E20" s="41">
        <f>[1]Fee_output_entity!E15+[1]Fee_output_entity!N15+[1]Fee_output_entity!W15+[1]Fee_output_entity!AF15+[1]Fee_output_entity!AO15</f>
        <v>40649</v>
      </c>
      <c r="F20" s="41">
        <f>[1]Fee_output_entity!F15+[1]Fee_output_entity!O15+[1]Fee_output_entity!X15+[1]Fee_output_entity!AG15+[1]Fee_output_entity!AP15</f>
        <v>35299</v>
      </c>
      <c r="G20" s="41">
        <f>[1]Fee_output_entity!G15+[1]Fee_output_entity!P15+[1]Fee_output_entity!Y15+[1]Fee_output_entity!AH15+[1]Fee_output_entity!AQ15</f>
        <v>76279</v>
      </c>
      <c r="H20" s="41">
        <f>[1]Fee_output_entity!H15+[1]Fee_output_entity!Q15+[1]Fee_output_entity!Z15+[1]Fee_output_entity!AI15+[1]Fee_output_entity!AR15</f>
        <v>0</v>
      </c>
      <c r="I20" s="41">
        <f>[1]Fee_output_entity!I15+[1]Fee_output_entity!R15+[1]Fee_output_entity!AA15+[1]Fee_output_entity!AJ15+[1]Fee_output_entity!AS15</f>
        <v>0</v>
      </c>
      <c r="J20" s="40">
        <f>SUM(B20:I20)</f>
        <v>240734</v>
      </c>
    </row>
    <row r="21" spans="1:10" s="46" customFormat="1" ht="15" thickBot="1" x14ac:dyDescent="0.35">
      <c r="A21" s="42" t="s">
        <v>13</v>
      </c>
      <c r="B21" s="43">
        <f t="shared" ref="B21:I21" si="1">SUM(B9:B20)</f>
        <v>260319</v>
      </c>
      <c r="C21" s="43">
        <f t="shared" si="1"/>
        <v>236983</v>
      </c>
      <c r="D21" s="43">
        <f t="shared" si="1"/>
        <v>441013</v>
      </c>
      <c r="E21" s="43">
        <f t="shared" si="1"/>
        <v>436169</v>
      </c>
      <c r="F21" s="43">
        <f t="shared" si="1"/>
        <v>285303</v>
      </c>
      <c r="G21" s="44">
        <f t="shared" si="1"/>
        <v>385284.6</v>
      </c>
      <c r="H21" s="44">
        <f t="shared" si="1"/>
        <v>0</v>
      </c>
      <c r="I21" s="43">
        <f t="shared" si="1"/>
        <v>0</v>
      </c>
      <c r="J21" s="45">
        <f>SUM(B21:I21)</f>
        <v>2045071.6</v>
      </c>
    </row>
    <row r="22" spans="1:10" ht="15.6" x14ac:dyDescent="0.3">
      <c r="A22" s="47"/>
      <c r="B22" s="47"/>
      <c r="C22" s="47"/>
      <c r="D22" s="47"/>
      <c r="E22" s="47"/>
      <c r="F22" s="47"/>
      <c r="G22" s="47"/>
      <c r="H22" s="47"/>
      <c r="I22" s="47"/>
      <c r="J22" s="48"/>
    </row>
    <row r="23" spans="1:10" x14ac:dyDescent="0.3">
      <c r="J23" s="49"/>
    </row>
    <row r="24" spans="1:10" x14ac:dyDescent="0.3">
      <c r="A24" s="50"/>
      <c r="B24" s="51"/>
    </row>
    <row r="25" spans="1:10" x14ac:dyDescent="0.3">
      <c r="A25" s="50"/>
      <c r="B25" s="51"/>
    </row>
    <row r="26" spans="1:10" x14ac:dyDescent="0.3">
      <c r="A26" s="50"/>
      <c r="B26" s="51"/>
    </row>
    <row r="27" spans="1:10" x14ac:dyDescent="0.3">
      <c r="A27" s="50"/>
      <c r="B27" s="51"/>
    </row>
    <row r="28" spans="1:10" x14ac:dyDescent="0.3">
      <c r="A28" s="50"/>
      <c r="B28" s="51"/>
    </row>
    <row r="29" spans="1:10" x14ac:dyDescent="0.3">
      <c r="A29" s="50"/>
      <c r="B29" s="51"/>
    </row>
    <row r="30" spans="1:10" x14ac:dyDescent="0.3">
      <c r="A30" s="50"/>
      <c r="B30" s="51"/>
    </row>
    <row r="31" spans="1:10" x14ac:dyDescent="0.3">
      <c r="A31" s="50"/>
      <c r="B31" s="52"/>
    </row>
  </sheetData>
  <mergeCells count="13">
    <mergeCell ref="A19:J19"/>
    <mergeCell ref="B5:C5"/>
    <mergeCell ref="E5:G5"/>
    <mergeCell ref="B6:C6"/>
    <mergeCell ref="E6:G6"/>
    <mergeCell ref="A8:J8"/>
    <mergeCell ref="A16:J16"/>
    <mergeCell ref="A1:J1"/>
    <mergeCell ref="A2:J2"/>
    <mergeCell ref="B3:C3"/>
    <mergeCell ref="E3:J3"/>
    <mergeCell ref="B4:C4"/>
    <mergeCell ref="E4:J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7C036A91C4175499EBEF36E3B0FEA2A" ma:contentTypeVersion="14" ma:contentTypeDescription="Create a new document." ma:contentTypeScope="" ma:versionID="dcd3af65d8a10df1b33f9aaa4e0a7927">
  <xsd:schema xmlns:xsd="http://www.w3.org/2001/XMLSchema" xmlns:xs="http://www.w3.org/2001/XMLSchema" xmlns:p="http://schemas.microsoft.com/office/2006/metadata/properties" xmlns:ns2="505ccb20-7403-45a6-b481-ca1dd862337d" xmlns:ns3="e5565b3b-de73-408f-92ec-2a950ff896c8" targetNamespace="http://schemas.microsoft.com/office/2006/metadata/properties" ma:root="true" ma:fieldsID="3c82aef621d8e4eb77d4e0fd2c947e6a" ns2:_="" ns3:_="">
    <xsd:import namespace="505ccb20-7403-45a6-b481-ca1dd862337d"/>
    <xsd:import namespace="e5565b3b-de73-408f-92ec-2a950ff896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Dateand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5ccb20-7403-45a6-b481-ca1dd86233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3a5397d5-9543-4dbc-8fcb-23c3638b1d4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Dateandtime" ma:index="21" nillable="true" ma:displayName="Date and time" ma:format="DateOnly" ma:internalName="Dateandtim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565b3b-de73-408f-92ec-2a950ff896c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a2e2747-e17c-42bb-aa81-38a2638568af}" ma:internalName="TaxCatchAll" ma:showField="CatchAllData" ma:web="e5565b3b-de73-408f-92ec-2a950ff896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05ccb20-7403-45a6-b481-ca1dd862337d">
      <Terms xmlns="http://schemas.microsoft.com/office/infopath/2007/PartnerControls"/>
    </lcf76f155ced4ddcb4097134ff3c332f>
    <TaxCatchAll xmlns="e5565b3b-de73-408f-92ec-2a950ff896c8" xsi:nil="true"/>
    <Dateandtime xmlns="505ccb20-7403-45a6-b481-ca1dd862337d" xsi:nil="true"/>
  </documentManagement>
</p:properties>
</file>

<file path=customXml/itemProps1.xml><?xml version="1.0" encoding="utf-8"?>
<ds:datastoreItem xmlns:ds="http://schemas.openxmlformats.org/officeDocument/2006/customXml" ds:itemID="{D420D040-01B2-457B-90D3-19F509871D75}"/>
</file>

<file path=customXml/itemProps2.xml><?xml version="1.0" encoding="utf-8"?>
<ds:datastoreItem xmlns:ds="http://schemas.openxmlformats.org/officeDocument/2006/customXml" ds:itemID="{D65A72B2-F6DC-457C-82A4-30984876BC91}"/>
</file>

<file path=customXml/itemProps3.xml><?xml version="1.0" encoding="utf-8"?>
<ds:datastoreItem xmlns:ds="http://schemas.openxmlformats.org/officeDocument/2006/customXml" ds:itemID="{F218E6EE-BD1D-4E9B-8BE7-A560E90CD2D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Fee_tab4GCF</vt:lpstr>
    </vt:vector>
  </TitlesOfParts>
  <Company>FAO of the UN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Kato, Hoshie (OCBD)</dc:creator>
  <cp:lastModifiedBy>Kato, Hoshie (OCBD)</cp:lastModifiedBy>
  <dcterms:created xsi:type="dcterms:W3CDTF">2024-09-27T22:56:40Z</dcterms:created>
  <dcterms:modified xsi:type="dcterms:W3CDTF">2024-09-27T22:57:21Z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0x01010067C036A91C4175499EBEF36E3B0FEA2A</vt:lpwstr>
  </property>
  <property fmtid="{D5CDD505-2E9C-101B-9397-08002B2CF9AE}" pid="3" name="MediaServiceImageTags">
    <vt:lpwstr/>
  </property>
</Properties>
</file>