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05"/>
  <workbookPr/>
  <mc:AlternateContent xmlns:mc="http://schemas.openxmlformats.org/markup-compatibility/2006">
    <mc:Choice Requires="x15">
      <x15ac:absPath xmlns:x15ac="http://schemas.microsoft.com/office/spreadsheetml/2010/11/ac" url="https://osstun-my.sharepoint.com/personal/haithem_rejeb_oss_org_tn/Documents/Bureau/SAP ANGOLA/Submission to ITAP/"/>
    </mc:Choice>
  </mc:AlternateContent>
  <xr:revisionPtr revIDLastSave="0" documentId="8_{5E84D7D7-ED3F-43C7-AB96-DE6C312CC687}" xr6:coauthVersionLast="47" xr6:coauthVersionMax="47" xr10:uidLastSave="{00000000-0000-0000-0000-000000000000}"/>
  <bookViews>
    <workbookView xWindow="-108" yWindow="-108" windowWidth="23256" windowHeight="12456" xr2:uid="{30603B73-CAF8-C348-B643-CBD8180D7611}"/>
  </bookViews>
  <sheets>
    <sheet name="Sheet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1" l="1"/>
</calcChain>
</file>

<file path=xl/sharedStrings.xml><?xml version="1.0" encoding="utf-8"?>
<sst xmlns="http://schemas.openxmlformats.org/spreadsheetml/2006/main" count="178" uniqueCount="126">
  <si>
    <t xml:space="preserve">Overall comment: </t>
  </si>
  <si>
    <t xml:space="preserve">The table below indicates the beneficiaries per activity/deliverable and per output and per outcome. As all activities will take place in the same target area, there will be an overlap between beneficiaries in the different components. As it is, at this stage, impossible to measure exactly which person may be participating in more than one activity, the amounts presented in the table below are estimates and targets. </t>
  </si>
  <si>
    <t>#</t>
  </si>
  <si>
    <t>Activity</t>
  </si>
  <si>
    <t>Deliverables</t>
  </si>
  <si>
    <t>Direct Beneficiaries Calculations</t>
  </si>
  <si>
    <t xml:space="preserve">Estimated Total Direct Beneficiaries </t>
  </si>
  <si>
    <t>Estimated Total Inidirect Beneficiaries</t>
  </si>
  <si>
    <t xml:space="preserve">* total numbers per impact, outcome and output take into account overlaps between beneficiaries </t>
  </si>
  <si>
    <t>Impact - Enhanced climate-resilience in targeted rural communities in all six municipalities of the province of Cunene in south west Angola</t>
  </si>
  <si>
    <t>120,000 **</t>
  </si>
  <si>
    <t>180,000**</t>
  </si>
  <si>
    <t>** total numbers take into account an estimated overlap beween the people reached by separate activities</t>
  </si>
  <si>
    <t xml:space="preserve">Outcome 1: Strengthened adaptive capacity and knowledge management through gender-transformative climate risk reduction (GCF ARA1 &amp; 2) </t>
  </si>
  <si>
    <t>80,000*</t>
  </si>
  <si>
    <t>Output 1.1 – Enhanced capacities for natural resources management and climate risk reduction with improved gender equity</t>
  </si>
  <si>
    <t>1.1.1</t>
  </si>
  <si>
    <t>A1.1.1 Establish and operationalize women-led Climate Change Action Centers (CCACs).</t>
  </si>
  <si>
    <t>i</t>
  </si>
  <si>
    <t xml:space="preserve">(i) 6 CCACs established and operationalized;  </t>
  </si>
  <si>
    <t>48,000 people (8,000 farmers and households through FFS);  20,000 other people reached by CCACs</t>
  </si>
  <si>
    <t xml:space="preserve">69,380 people (60% women) </t>
  </si>
  <si>
    <t>30,000 people (50% women)</t>
  </si>
  <si>
    <t>ii</t>
  </si>
  <si>
    <t xml:space="preserve">(ii) 60 Jangos established and operationalized;  </t>
  </si>
  <si>
    <t>iii</t>
  </si>
  <si>
    <t>(iii) at least 30 new women groups and 12 youth environment clubs established.</t>
  </si>
  <si>
    <t xml:space="preserve">900 women; 240 teachers; 240 students </t>
  </si>
  <si>
    <t>1.1.2</t>
  </si>
  <si>
    <t>A1.1.2 Raise awareness of local communities on climate risks for sustainable land and water management (SLWM) practices, and livelihood aspects.</t>
  </si>
  <si>
    <t xml:space="preserve">(i) 840 Women mobilized, trained and acting as CC Champions in their respective communities;  </t>
  </si>
  <si>
    <t>840 women, reaching 20,000 people through open day events</t>
  </si>
  <si>
    <t xml:space="preserve">30,220 people (60% women) </t>
  </si>
  <si>
    <t>(ii) 30 Women groups (900 people) trained in project-relevant topics and activities that address structural gender barriers (literacy, nutrition, land tenure);</t>
  </si>
  <si>
    <t>900 women, each reaching 10 women = 900 + 9,000 indirect = 9,900 people + 2,000 women in literacy classes = 11,900</t>
  </si>
  <si>
    <t xml:space="preserve"> (iii) 120 Schools and 12 Environment Clubs reached by the Green School Program. </t>
  </si>
  <si>
    <t>240 teachers and 240 students through clubs; 6,000 school children (50 per school) + parents/households indirect</t>
  </si>
  <si>
    <t>Output 1.2 - Knowledge management and applied learning about climate risks is enhanced at national level</t>
  </si>
  <si>
    <t>1.2.1</t>
  </si>
  <si>
    <t>A1.2.1 Provide training and capacity building of provincial and national-level entities on mainstreaming of climate risks and gender transformative adaptation measures.</t>
  </si>
  <si>
    <t xml:space="preserve">(i) Baseline Study, KAP surveys and Capacity Needs Assessment are conducted;  </t>
  </si>
  <si>
    <t xml:space="preserve">N/A </t>
  </si>
  <si>
    <t xml:space="preserve">85 people (45 women) </t>
  </si>
  <si>
    <t>N/A</t>
  </si>
  <si>
    <t xml:space="preserve">(ii) Training and sensitization materials for the project are developed; </t>
  </si>
  <si>
    <t xml:space="preserve">(iii) Extension workers from government and local government as well as project “Activity team” are capacitated in project-relevant knowledge and skills; </t>
  </si>
  <si>
    <t xml:space="preserve">60 extensionists (activity team and local government staff, 10 per municipality) </t>
  </si>
  <si>
    <t>iv</t>
  </si>
  <si>
    <t>(iv) Government officials at national-level have participated in capacity building on CC and gender topics.</t>
  </si>
  <si>
    <t xml:space="preserve">25 government officials </t>
  </si>
  <si>
    <t>1.2.2</t>
  </si>
  <si>
    <t xml:space="preserve">A1.2.2 Peer-to-peer learning/ Systemization of knowledge/ Coordination among existing projects.  </t>
  </si>
  <si>
    <t xml:space="preserve">(i) a communication strategy developed and implemented, including a community radio program; </t>
  </si>
  <si>
    <t>400 people (50% women)</t>
  </si>
  <si>
    <t>Additional 50,000 (50% women) by radio programs</t>
  </si>
  <si>
    <t xml:space="preserve">(ii) Coordination with ongoing projects through quarterly technical working group meetings at the municipal and Provincial level;  </t>
  </si>
  <si>
    <t xml:space="preserve">(iii) Project participants have participated in exchange visits; </t>
  </si>
  <si>
    <t>N/A (same as other beneficiaries listed below)</t>
  </si>
  <si>
    <t>(iv) Two national-level dissemination workshops conducted.</t>
  </si>
  <si>
    <t xml:space="preserve">200 participants at Provincial level; 200 at national level </t>
  </si>
  <si>
    <t>Outcome 2: Enhanced water security and climate resilience through integrated water resource management (ARA 2)</t>
  </si>
  <si>
    <t>48,000*</t>
  </si>
  <si>
    <t>45,000*</t>
  </si>
  <si>
    <t xml:space="preserve">Output 2.1 – Improved management of water resources at the local level </t>
  </si>
  <si>
    <t>2.1.1</t>
  </si>
  <si>
    <t>A2.1.1 Undertake groundwater and surface water assessment to identify and establish the most viable water solutions and potability interventions.</t>
  </si>
  <si>
    <t xml:space="preserve">(i) 200 appropriate sites identified for small-scale water infrastructure; </t>
  </si>
  <si>
    <t xml:space="preserve">Beneficiaries are the same as in Outcome 3 (all water interventions are linked to agriculture and livelihoods activities), and are counted below.   </t>
  </si>
  <si>
    <t xml:space="preserve">(ii) 200 small-scale infrastructures for water are established and operational (an estimated 120 from channels, and 80 artisanal systems); </t>
  </si>
  <si>
    <t xml:space="preserve">8,000 farmers + households (average 6) = 48,000 people directly benefiting from improved livelihoods and food security (same as in Outcome 3) </t>
  </si>
  <si>
    <t xml:space="preserve">(iii) 120 drinking troughs for animals are established; </t>
  </si>
  <si>
    <t>Same as above</t>
  </si>
  <si>
    <t>(iv) Water Point Committees in 200 communities are trained and equipped.</t>
  </si>
  <si>
    <t xml:space="preserve">400 women trained (2 per water point, 200 water points) </t>
  </si>
  <si>
    <t>2.1.2</t>
  </si>
  <si>
    <t>A2.1.2 Establishment of small-scale irrigation schemes at the community level.</t>
  </si>
  <si>
    <t xml:space="preserve">(i) 200 small-scale irrigation systems are established and operational; </t>
  </si>
  <si>
    <t>N/A (beneficiaries are presented in Outcome 3)</t>
  </si>
  <si>
    <t xml:space="preserve">(ii) water management plans and O&amp;M protocols updated </t>
  </si>
  <si>
    <t>(iii) farmers are trained in O&amp;M of irrigation systems.</t>
  </si>
  <si>
    <t xml:space="preserve">2,000 farmers trained (10 per water system, same farmers as in other activities) </t>
  </si>
  <si>
    <r>
      <t xml:space="preserve">Outcome 3: Diversified livelihoods and climate resilience of most vulnerable people and communities through resilient agroecology and microenterprise development (ARA </t>
    </r>
    <r>
      <rPr>
        <b/>
        <sz val="12"/>
        <color rgb="FF002060"/>
        <rFont val="Times New Roman"/>
        <family val="1"/>
      </rPr>
      <t>1)</t>
    </r>
  </si>
  <si>
    <t>135,000*</t>
  </si>
  <si>
    <t>Output 3.1 - Adapted climate-resilient agriculture (CRA) measures for improved food security</t>
  </si>
  <si>
    <t>3.1.1</t>
  </si>
  <si>
    <t>A3.1.1 Pilot and promote the adoption of Agro-Silvo-Pastoral Practices</t>
  </si>
  <si>
    <t xml:space="preserve">(i) 3,000 farmers have increased access to climate resilient seed and crop varieties, including for fodder; </t>
  </si>
  <si>
    <r>
      <t xml:space="preserve">3,000 farmers + households (average 6) = </t>
    </r>
    <r>
      <rPr>
        <b/>
        <i/>
        <sz val="12"/>
        <color rgb="FF595959"/>
        <rFont val="Times New Roman"/>
        <family val="1"/>
      </rPr>
      <t>18,000 people</t>
    </r>
    <r>
      <rPr>
        <i/>
        <sz val="12"/>
        <color rgb="FF595959"/>
        <rFont val="Times New Roman"/>
        <family val="1"/>
      </rPr>
      <t xml:space="preserve"> directly benefiting from improved livelihoods and food security </t>
    </r>
  </si>
  <si>
    <t>18,000 people (60% women)</t>
  </si>
  <si>
    <t xml:space="preserve">Additional 45,000 (non-household family members, neighbours, etc.); Additional 90,000 from improved cooking stoves (households); </t>
  </si>
  <si>
    <t xml:space="preserve">(ii) tree nurseries are established and strengthened (the Provincial IDF Nursery, 6 community nurseries) </t>
  </si>
  <si>
    <t xml:space="preserve">(iii) 240,000 trees are planted; </t>
  </si>
  <si>
    <t>(iv) 18,000 artisanal fuel-saving stoves are introduced.</t>
  </si>
  <si>
    <t xml:space="preserve">18,000 households </t>
  </si>
  <si>
    <t>3.1.2</t>
  </si>
  <si>
    <t>A3.1.2 Implementation of small-scale adaptive infrastructure and capacity building for CRA</t>
  </si>
  <si>
    <t xml:space="preserve">(i) 120 new FFS are established and 3,000 farmers are organized and trained; </t>
  </si>
  <si>
    <t>Same beneficaries as line 31 (18,000)</t>
  </si>
  <si>
    <t>48,000 people (60% women)</t>
  </si>
  <si>
    <t>Additional 45,000 (non-household family members, neighbours, etc.);</t>
  </si>
  <si>
    <t xml:space="preserve">(ii) 120 demonstration plots are established; . </t>
  </si>
  <si>
    <t xml:space="preserve">(iii) 200 existing FFS (5,000 farmers) are reached by project-operated trainings in CRA; </t>
  </si>
  <si>
    <r>
      <t xml:space="preserve">5,000 farmers + households (average 6) = </t>
    </r>
    <r>
      <rPr>
        <b/>
        <i/>
        <sz val="12"/>
        <color rgb="FF595959"/>
        <rFont val="Times New Roman"/>
        <family val="1"/>
      </rPr>
      <t xml:space="preserve">30,000 people </t>
    </r>
    <r>
      <rPr>
        <i/>
        <sz val="12"/>
        <color rgb="FF595959"/>
        <rFont val="Times New Roman"/>
        <family val="1"/>
      </rPr>
      <t xml:space="preserve">(all different than those in line 31)  </t>
    </r>
  </si>
  <si>
    <t xml:space="preserve">(iv) 200 horticulture production sites are established and operational;  </t>
  </si>
  <si>
    <t>30,000 = sub-set of the above 18,000+30,000</t>
  </si>
  <si>
    <t>v</t>
  </si>
  <si>
    <t xml:space="preserve">(v) a short-cycle livestock pass-on system is introduced and operationalized; </t>
  </si>
  <si>
    <t>4,000 famers (pass on system = 500 in y2, 500 in y3, 1000 in y4, 2000 in y4) = sub-set of the above 18,000+30,000</t>
  </si>
  <si>
    <t>vi</t>
  </si>
  <si>
    <t xml:space="preserve">(vi) 30 community-based veterinary agents are trained and equipped, and communities and pastoralists access to veterinary services is improved; </t>
  </si>
  <si>
    <t>30 CBVAs, each reaching 50 people with support = 1,530 people = sub-set of the above 18,000+30,000</t>
  </si>
  <si>
    <t>vii</t>
  </si>
  <si>
    <t xml:space="preserve">(vii) 180 demonstration of improved seed storage are established; </t>
  </si>
  <si>
    <t>4,500 farmers + households (average 6) = 27,000 people =sub-set of the above 18,000+30,000</t>
  </si>
  <si>
    <t>viii</t>
  </si>
  <si>
    <t>(viii) two seed multiplication sites are established and operationalized</t>
  </si>
  <si>
    <t>20,000 farmers receicing improved seeds = sub-set of the above 18,000+30,000</t>
  </si>
  <si>
    <t>Output 3.2 - Diversified IGAs to increase community resilience against CC impacts</t>
  </si>
  <si>
    <t>3.2.1</t>
  </si>
  <si>
    <t>A3.2.1 Facilitate IGAs for the communities’ livelihood diversification</t>
  </si>
  <si>
    <t xml:space="preserve">(i) 60 micro-enterprises identified, trained and operationalized; </t>
  </si>
  <si>
    <t>600 women (average 10 per micro-enterprise)</t>
  </si>
  <si>
    <t>600 women (likely also benefiting from activities above)</t>
  </si>
  <si>
    <t xml:space="preserve">(ii) informal saving systems are established and operational; </t>
  </si>
  <si>
    <t xml:space="preserve">(iii) 60 micro-enterprises have accessed a small grant from the project; </t>
  </si>
  <si>
    <t>(iv) 60 micro-enterprises are prepared for and linked to the formal credit system from Bank of Angola.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</si>
</sst>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9">
    <font>
      <sz val="12"/>
      <color theme="1"/>
      <name val="Aptos Narrow"/>
      <family val="2"/>
      <scheme val="minor"/>
    </font>
    <font>
      <sz val="12"/>
      <color theme="1"/>
      <name val="Aptos Narrow"/>
      <family val="2"/>
      <scheme val="minor"/>
    </font>
    <font>
      <b/>
      <sz val="12"/>
      <color theme="0"/>
      <name val="Times New Roman"/>
      <family val="1"/>
    </font>
    <font>
      <b/>
      <sz val="11"/>
      <color theme="0"/>
      <name val="Times New Roman"/>
      <family val="1"/>
    </font>
    <font>
      <i/>
      <sz val="11"/>
      <color theme="1"/>
      <name val="Times New Roman"/>
      <family val="1"/>
    </font>
    <font>
      <b/>
      <sz val="12"/>
      <color theme="1"/>
      <name val="Times New Roman"/>
      <family val="1"/>
    </font>
    <font>
      <b/>
      <sz val="12"/>
      <name val="Times New Roman"/>
      <family val="1"/>
    </font>
    <font>
      <b/>
      <sz val="12"/>
      <color rgb="FF000000"/>
      <name val="Times New Roman"/>
      <family val="1"/>
    </font>
    <font>
      <sz val="11"/>
      <color theme="1"/>
      <name val="Times New Roman"/>
      <family val="1"/>
    </font>
    <font>
      <sz val="12"/>
      <color theme="1"/>
      <name val="Times New Roman"/>
      <family val="1"/>
    </font>
    <font>
      <sz val="11"/>
      <name val="Times New Roman"/>
      <family val="1"/>
    </font>
    <font>
      <i/>
      <sz val="12"/>
      <name val="Times New Roman"/>
      <family val="1"/>
    </font>
    <font>
      <i/>
      <sz val="12"/>
      <color rgb="FF595959"/>
      <name val="Times New Roman"/>
      <family val="1"/>
    </font>
    <font>
      <b/>
      <i/>
      <sz val="12"/>
      <name val="Times New Roman"/>
      <family val="1"/>
    </font>
    <font>
      <i/>
      <sz val="12"/>
      <color theme="1"/>
      <name val="Times New Roman"/>
      <family val="1"/>
    </font>
    <font>
      <b/>
      <sz val="12"/>
      <color rgb="FF002060"/>
      <name val="Times New Roman"/>
      <family val="1"/>
    </font>
    <font>
      <b/>
      <i/>
      <sz val="12"/>
      <color rgb="FF595959"/>
      <name val="Times New Roman"/>
      <family val="1"/>
    </font>
    <font>
      <b/>
      <sz val="14"/>
      <color theme="1"/>
      <name val="Times New Roman"/>
      <family val="1"/>
    </font>
    <font>
      <sz val="14"/>
      <color theme="1"/>
      <name val="Times New Roman"/>
      <family val="1"/>
    </font>
  </fonts>
  <fills count="7">
    <fill>
      <patternFill patternType="none"/>
    </fill>
    <fill>
      <patternFill patternType="gray125"/>
    </fill>
    <fill>
      <patternFill patternType="solid">
        <fgColor rgb="FF91172D"/>
        <bgColor indexed="64"/>
      </patternFill>
    </fill>
    <fill>
      <patternFill patternType="solid">
        <fgColor rgb="FF00B050"/>
        <bgColor indexed="64"/>
      </patternFill>
    </fill>
    <fill>
      <patternFill patternType="solid">
        <fgColor rgb="FFFFC000"/>
        <bgColor indexed="64"/>
      </patternFill>
    </fill>
    <fill>
      <patternFill patternType="solid">
        <fgColor rgb="FF0070C0"/>
        <bgColor indexed="64"/>
      </patternFill>
    </fill>
    <fill>
      <patternFill patternType="solid">
        <fgColor theme="0" tint="-4.9989318521683403E-2"/>
        <bgColor indexed="64"/>
      </patternFill>
    </fill>
  </fills>
  <borders count="26">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95">
    <xf numFmtId="0" fontId="0" fillId="0" borderId="0" xfId="0"/>
    <xf numFmtId="0" fontId="2" fillId="2" borderId="1" xfId="2" applyFont="1" applyFill="1" applyBorder="1" applyAlignment="1">
      <alignment horizontal="center" vertical="center"/>
    </xf>
    <xf numFmtId="0" fontId="3" fillId="2" borderId="2" xfId="2" applyFont="1" applyFill="1" applyBorder="1" applyAlignment="1">
      <alignment horizontal="left" vertical="center" wrapText="1"/>
    </xf>
    <xf numFmtId="0" fontId="3" fillId="2" borderId="2" xfId="2" applyFont="1" applyFill="1" applyBorder="1" applyAlignment="1">
      <alignment horizontal="center" vertical="center" wrapText="1"/>
    </xf>
    <xf numFmtId="0" fontId="2" fillId="2" borderId="2" xfId="2" applyFont="1" applyFill="1" applyBorder="1" applyAlignment="1">
      <alignment horizontal="left" vertical="center" wrapText="1" indent="1"/>
    </xf>
    <xf numFmtId="0" fontId="2" fillId="2" borderId="3" xfId="2" applyFont="1" applyFill="1" applyBorder="1" applyAlignment="1">
      <alignment horizontal="right" vertical="center" wrapText="1" indent="1"/>
    </xf>
    <xf numFmtId="0" fontId="2" fillId="2" borderId="4" xfId="2" applyFont="1" applyFill="1" applyBorder="1" applyAlignment="1">
      <alignment horizontal="right" vertical="center" wrapText="1" indent="1"/>
    </xf>
    <xf numFmtId="0" fontId="4" fillId="0" borderId="0" xfId="2" quotePrefix="1" applyFont="1" applyAlignment="1">
      <alignment vertical="top" wrapText="1"/>
    </xf>
    <xf numFmtId="0" fontId="5" fillId="0" borderId="0" xfId="2" applyFont="1"/>
    <xf numFmtId="0" fontId="6" fillId="3" borderId="5" xfId="2" applyFont="1" applyFill="1" applyBorder="1" applyAlignment="1">
      <alignment horizontal="center" vertical="center"/>
    </xf>
    <xf numFmtId="3" fontId="2" fillId="3" borderId="6" xfId="2" applyNumberFormat="1" applyFont="1" applyFill="1" applyBorder="1" applyAlignment="1">
      <alignment horizontal="right" vertical="center" wrapText="1" indent="1"/>
    </xf>
    <xf numFmtId="3" fontId="2" fillId="3" borderId="7" xfId="2" applyNumberFormat="1" applyFont="1" applyFill="1" applyBorder="1" applyAlignment="1">
      <alignment horizontal="right" vertical="center" wrapText="1" indent="1"/>
    </xf>
    <xf numFmtId="0" fontId="5" fillId="4" borderId="5" xfId="2" applyFont="1" applyFill="1" applyBorder="1" applyAlignment="1">
      <alignment horizontal="center" vertical="center"/>
    </xf>
    <xf numFmtId="3" fontId="7" fillId="4" borderId="6" xfId="2" applyNumberFormat="1" applyFont="1" applyFill="1" applyBorder="1" applyAlignment="1">
      <alignment horizontal="right" vertical="center" wrapText="1"/>
    </xf>
    <xf numFmtId="3" fontId="7" fillId="4" borderId="7" xfId="2" applyNumberFormat="1" applyFont="1" applyFill="1" applyBorder="1" applyAlignment="1">
      <alignment horizontal="right" vertical="center" wrapText="1"/>
    </xf>
    <xf numFmtId="164" fontId="8" fillId="0" borderId="0" xfId="2" applyNumberFormat="1" applyFont="1" applyAlignment="1">
      <alignment vertical="top" wrapText="1"/>
    </xf>
    <xf numFmtId="0" fontId="9" fillId="0" borderId="0" xfId="2" applyFont="1"/>
    <xf numFmtId="0" fontId="2" fillId="5" borderId="1" xfId="2" applyFont="1" applyFill="1" applyBorder="1" applyAlignment="1">
      <alignment horizontal="center" vertical="center"/>
    </xf>
    <xf numFmtId="164" fontId="2" fillId="5" borderId="8" xfId="1" applyNumberFormat="1" applyFont="1" applyFill="1" applyBorder="1" applyAlignment="1">
      <alignment horizontal="right" vertical="center" wrapText="1"/>
    </xf>
    <xf numFmtId="164" fontId="2" fillId="5" borderId="9" xfId="1" applyNumberFormat="1" applyFont="1" applyFill="1" applyBorder="1" applyAlignment="1">
      <alignment horizontal="right" vertical="center" wrapText="1"/>
    </xf>
    <xf numFmtId="0" fontId="8" fillId="0" borderId="0" xfId="2" applyFont="1" applyAlignment="1">
      <alignment vertical="top" wrapText="1"/>
    </xf>
    <xf numFmtId="0" fontId="10" fillId="0" borderId="2" xfId="2" applyFont="1" applyBorder="1" applyAlignment="1">
      <alignment horizontal="center" vertical="center" wrapText="1"/>
    </xf>
    <xf numFmtId="0" fontId="11" fillId="0" borderId="10" xfId="2" applyFont="1" applyBorder="1" applyAlignment="1">
      <alignment horizontal="justify" vertical="center" wrapText="1"/>
    </xf>
    <xf numFmtId="0" fontId="10" fillId="0" borderId="13" xfId="2" applyFont="1" applyBorder="1" applyAlignment="1">
      <alignment horizontal="center" vertical="center" wrapText="1"/>
    </xf>
    <xf numFmtId="0" fontId="11" fillId="0" borderId="13" xfId="2" applyFont="1" applyBorder="1" applyAlignment="1">
      <alignment horizontal="justify" vertical="center" wrapText="1"/>
    </xf>
    <xf numFmtId="0" fontId="10" fillId="0" borderId="18" xfId="2" applyFont="1" applyBorder="1" applyAlignment="1">
      <alignment horizontal="center" vertical="center" wrapText="1"/>
    </xf>
    <xf numFmtId="0" fontId="11" fillId="0" borderId="19" xfId="2" applyFont="1" applyBorder="1" applyAlignment="1">
      <alignment horizontal="justify" vertical="center" wrapText="1"/>
    </xf>
    <xf numFmtId="0" fontId="12" fillId="0" borderId="19" xfId="2" applyFont="1" applyBorder="1" applyAlignment="1">
      <alignment horizontal="justify" vertical="center" wrapText="1"/>
    </xf>
    <xf numFmtId="0" fontId="10" fillId="0" borderId="10" xfId="2" applyFont="1" applyBorder="1" applyAlignment="1">
      <alignment horizontal="center" vertical="center" wrapText="1"/>
    </xf>
    <xf numFmtId="0" fontId="12" fillId="0" borderId="10" xfId="2" applyFont="1" applyBorder="1" applyAlignment="1">
      <alignment horizontal="justify" vertical="center" wrapText="1"/>
    </xf>
    <xf numFmtId="0" fontId="12" fillId="0" borderId="13" xfId="2" applyFont="1" applyBorder="1" applyAlignment="1">
      <alignment horizontal="justify" vertical="center" wrapText="1"/>
    </xf>
    <xf numFmtId="0" fontId="10" fillId="0" borderId="19" xfId="2" applyFont="1" applyBorder="1" applyAlignment="1">
      <alignment horizontal="center" vertical="center" wrapText="1"/>
    </xf>
    <xf numFmtId="0" fontId="2" fillId="5" borderId="11" xfId="2" applyFont="1" applyFill="1" applyBorder="1" applyAlignment="1">
      <alignment horizontal="center" vertical="center"/>
    </xf>
    <xf numFmtId="164" fontId="2" fillId="5" borderId="0" xfId="1" applyNumberFormat="1" applyFont="1" applyFill="1" applyBorder="1" applyAlignment="1">
      <alignment horizontal="right" vertical="center" wrapText="1"/>
    </xf>
    <xf numFmtId="164" fontId="2" fillId="5" borderId="12" xfId="1" applyNumberFormat="1" applyFont="1" applyFill="1" applyBorder="1" applyAlignment="1">
      <alignment horizontal="right" vertical="center" wrapText="1"/>
    </xf>
    <xf numFmtId="0" fontId="10" fillId="0" borderId="4" xfId="2" applyFont="1" applyBorder="1" applyAlignment="1">
      <alignment horizontal="center" vertical="center" wrapText="1"/>
    </xf>
    <xf numFmtId="0" fontId="11" fillId="0" borderId="4" xfId="2" applyFont="1" applyBorder="1" applyAlignment="1">
      <alignment horizontal="justify" vertical="center" wrapText="1"/>
    </xf>
    <xf numFmtId="0" fontId="12" fillId="0" borderId="4" xfId="2" applyFont="1" applyBorder="1" applyAlignment="1">
      <alignment horizontal="justify" vertical="center" wrapText="1"/>
    </xf>
    <xf numFmtId="0" fontId="11" fillId="0" borderId="10" xfId="2" applyFont="1" applyBorder="1" applyAlignment="1">
      <alignment vertical="center" wrapText="1"/>
    </xf>
    <xf numFmtId="0" fontId="12" fillId="0" borderId="10" xfId="2" applyFont="1" applyBorder="1" applyAlignment="1">
      <alignment vertical="center" wrapText="1"/>
    </xf>
    <xf numFmtId="0" fontId="11" fillId="0" borderId="13" xfId="2" applyFont="1" applyBorder="1" applyAlignment="1">
      <alignment vertical="center" wrapText="1"/>
    </xf>
    <xf numFmtId="0" fontId="12" fillId="0" borderId="13" xfId="2" applyFont="1" applyBorder="1" applyAlignment="1">
      <alignment vertical="center" wrapText="1"/>
    </xf>
    <xf numFmtId="0" fontId="11" fillId="0" borderId="4" xfId="2" applyFont="1" applyBorder="1" applyAlignment="1">
      <alignment vertical="center" wrapText="1"/>
    </xf>
    <xf numFmtId="0" fontId="12" fillId="0" borderId="4" xfId="2" applyFont="1" applyBorder="1" applyAlignment="1">
      <alignment vertical="center" wrapText="1"/>
    </xf>
    <xf numFmtId="0" fontId="2" fillId="5" borderId="22" xfId="2" applyFont="1" applyFill="1" applyBorder="1" applyAlignment="1">
      <alignment horizontal="center" vertical="center"/>
    </xf>
    <xf numFmtId="3" fontId="2" fillId="5" borderId="6" xfId="2" applyNumberFormat="1" applyFont="1" applyFill="1" applyBorder="1" applyAlignment="1">
      <alignment horizontal="right" vertical="center" wrapText="1"/>
    </xf>
    <xf numFmtId="3" fontId="2" fillId="5" borderId="7" xfId="2" applyNumberFormat="1" applyFont="1" applyFill="1" applyBorder="1" applyAlignment="1">
      <alignment horizontal="right" vertical="center" wrapText="1"/>
    </xf>
    <xf numFmtId="0" fontId="10" fillId="0" borderId="14" xfId="2" applyFont="1" applyBorder="1" applyAlignment="1">
      <alignment horizontal="center" vertical="center" wrapText="1"/>
    </xf>
    <xf numFmtId="0" fontId="11" fillId="0" borderId="14" xfId="2" applyFont="1" applyBorder="1" applyAlignment="1">
      <alignment horizontal="justify" vertical="center" wrapText="1"/>
    </xf>
    <xf numFmtId="0" fontId="12" fillId="0" borderId="14" xfId="2" applyFont="1" applyBorder="1" applyAlignment="1">
      <alignment horizontal="justify" vertical="center" wrapText="1"/>
    </xf>
    <xf numFmtId="0" fontId="11" fillId="0" borderId="19" xfId="2" applyFont="1" applyBorder="1" applyAlignment="1">
      <alignment vertical="center" wrapText="1"/>
    </xf>
    <xf numFmtId="0" fontId="12" fillId="0" borderId="19" xfId="2" applyFont="1" applyBorder="1" applyAlignment="1">
      <alignment vertical="center" wrapText="1"/>
    </xf>
    <xf numFmtId="0" fontId="12" fillId="0" borderId="14" xfId="2" applyFont="1" applyBorder="1" applyAlignment="1">
      <alignment vertical="center" wrapText="1"/>
    </xf>
    <xf numFmtId="0" fontId="5" fillId="0" borderId="0" xfId="2" applyFont="1" applyAlignment="1">
      <alignment horizontal="center" vertical="center"/>
    </xf>
    <xf numFmtId="0" fontId="8" fillId="0" borderId="0" xfId="2" applyFont="1" applyAlignment="1">
      <alignment horizontal="left"/>
    </xf>
    <xf numFmtId="0" fontId="8" fillId="0" borderId="0" xfId="2" applyFont="1" applyAlignment="1">
      <alignment horizontal="center"/>
    </xf>
    <xf numFmtId="0" fontId="9" fillId="0" borderId="0" xfId="2" applyFont="1" applyAlignment="1">
      <alignment horizontal="right"/>
    </xf>
    <xf numFmtId="0" fontId="17" fillId="0" borderId="24" xfId="2" applyFont="1" applyBorder="1" applyAlignment="1">
      <alignment vertical="center"/>
    </xf>
    <xf numFmtId="0" fontId="3" fillId="3" borderId="6" xfId="2" applyFont="1" applyFill="1" applyBorder="1" applyAlignment="1">
      <alignment horizontal="left" vertical="center" wrapText="1"/>
    </xf>
    <xf numFmtId="0" fontId="7" fillId="4" borderId="5" xfId="2" applyFont="1" applyFill="1" applyBorder="1" applyAlignment="1">
      <alignment horizontal="left" vertical="center" wrapText="1"/>
    </xf>
    <xf numFmtId="0" fontId="7" fillId="4" borderId="6" xfId="2" applyFont="1" applyFill="1" applyBorder="1" applyAlignment="1">
      <alignment horizontal="left" vertical="center" wrapText="1"/>
    </xf>
    <xf numFmtId="0" fontId="2" fillId="5" borderId="2" xfId="2" applyFont="1" applyFill="1" applyBorder="1" applyAlignment="1">
      <alignment horizontal="justify" vertical="center" wrapText="1"/>
    </xf>
    <xf numFmtId="0" fontId="5" fillId="6" borderId="1" xfId="2" applyFont="1" applyFill="1" applyBorder="1" applyAlignment="1">
      <alignment horizontal="left" vertical="center"/>
    </xf>
    <xf numFmtId="0" fontId="5" fillId="6" borderId="11" xfId="2" applyFont="1" applyFill="1" applyBorder="1" applyAlignment="1">
      <alignment horizontal="left" vertical="center"/>
    </xf>
    <xf numFmtId="0" fontId="5" fillId="6" borderId="17" xfId="2" applyFont="1" applyFill="1" applyBorder="1" applyAlignment="1">
      <alignment horizontal="left" vertical="center"/>
    </xf>
    <xf numFmtId="0" fontId="10" fillId="6" borderId="2" xfId="2" applyFont="1" applyFill="1" applyBorder="1" applyAlignment="1">
      <alignment horizontal="left" vertical="center" wrapText="1"/>
    </xf>
    <xf numFmtId="0" fontId="10" fillId="6" borderId="12" xfId="2" applyFont="1" applyFill="1" applyBorder="1" applyAlignment="1">
      <alignment horizontal="left" vertical="center" wrapText="1"/>
    </xf>
    <xf numFmtId="0" fontId="10" fillId="6" borderId="18" xfId="2" applyFont="1" applyFill="1" applyBorder="1" applyAlignment="1">
      <alignment horizontal="left" vertical="center" wrapText="1"/>
    </xf>
    <xf numFmtId="0" fontId="12" fillId="0" borderId="2" xfId="2" applyFont="1" applyBorder="1" applyAlignment="1">
      <alignment horizontal="left" vertical="center" wrapText="1"/>
    </xf>
    <xf numFmtId="0" fontId="12" fillId="0" borderId="14" xfId="2" applyFont="1" applyBorder="1" applyAlignment="1">
      <alignment horizontal="left" vertical="center" wrapText="1"/>
    </xf>
    <xf numFmtId="0" fontId="12" fillId="0" borderId="3" xfId="2" applyFont="1" applyBorder="1" applyAlignment="1">
      <alignment horizontal="right" vertical="center" wrapText="1"/>
    </xf>
    <xf numFmtId="0" fontId="12" fillId="0" borderId="15" xfId="2" applyFont="1" applyBorder="1" applyAlignment="1">
      <alignment horizontal="right" vertical="center" wrapText="1"/>
    </xf>
    <xf numFmtId="0" fontId="12" fillId="0" borderId="20" xfId="2" applyFont="1" applyBorder="1" applyAlignment="1">
      <alignment horizontal="right" vertical="center" wrapText="1"/>
    </xf>
    <xf numFmtId="0" fontId="12" fillId="0" borderId="9" xfId="2" applyFont="1" applyBorder="1" applyAlignment="1">
      <alignment horizontal="center" vertical="center" wrapText="1"/>
    </xf>
    <xf numFmtId="0" fontId="12" fillId="0" borderId="16" xfId="2" applyFont="1" applyBorder="1" applyAlignment="1">
      <alignment horizontal="center" vertical="center" wrapText="1"/>
    </xf>
    <xf numFmtId="0" fontId="12" fillId="0" borderId="21" xfId="2" applyFont="1" applyBorder="1" applyAlignment="1">
      <alignment horizontal="center" vertical="center" wrapText="1"/>
    </xf>
    <xf numFmtId="0" fontId="14" fillId="0" borderId="0" xfId="2" quotePrefix="1" applyFont="1" applyAlignment="1">
      <alignment horizontal="left" vertical="center"/>
    </xf>
    <xf numFmtId="0" fontId="2" fillId="5" borderId="23" xfId="2" applyFont="1" applyFill="1" applyBorder="1" applyAlignment="1">
      <alignment vertical="center" wrapText="1"/>
    </xf>
    <xf numFmtId="0" fontId="13" fillId="5" borderId="23" xfId="2" applyFont="1" applyFill="1" applyBorder="1" applyAlignment="1">
      <alignment vertical="center" wrapText="1"/>
    </xf>
    <xf numFmtId="0" fontId="12" fillId="0" borderId="2" xfId="2" applyFont="1" applyBorder="1" applyAlignment="1">
      <alignment horizontal="center" vertical="center" wrapText="1"/>
    </xf>
    <xf numFmtId="0" fontId="12" fillId="0" borderId="12" xfId="2" applyFont="1" applyBorder="1" applyAlignment="1">
      <alignment horizontal="center" vertical="center" wrapText="1"/>
    </xf>
    <xf numFmtId="0" fontId="12" fillId="0" borderId="18" xfId="2" applyFont="1" applyBorder="1" applyAlignment="1">
      <alignment horizontal="center" vertical="center" wrapText="1"/>
    </xf>
    <xf numFmtId="0" fontId="2" fillId="5" borderId="23" xfId="2" applyFont="1" applyFill="1" applyBorder="1" applyAlignment="1">
      <alignment horizontal="justify" vertical="center" wrapText="1"/>
    </xf>
    <xf numFmtId="0" fontId="13" fillId="5" borderId="23" xfId="2" applyFont="1" applyFill="1" applyBorder="1" applyAlignment="1">
      <alignment horizontal="justify" vertical="center" wrapText="1"/>
    </xf>
    <xf numFmtId="0" fontId="18" fillId="0" borderId="5" xfId="2" applyFont="1" applyBorder="1" applyAlignment="1">
      <alignment horizontal="left" vertical="center" wrapText="1"/>
    </xf>
    <xf numFmtId="0" fontId="18" fillId="0" borderId="6" xfId="2" applyFont="1" applyBorder="1" applyAlignment="1">
      <alignment horizontal="left" vertical="center" wrapText="1"/>
    </xf>
    <xf numFmtId="0" fontId="18" fillId="0" borderId="25" xfId="2" applyFont="1" applyBorder="1" applyAlignment="1">
      <alignment horizontal="left" vertical="center" wrapText="1"/>
    </xf>
    <xf numFmtId="0" fontId="7" fillId="4" borderId="22" xfId="2" applyFont="1" applyFill="1" applyBorder="1" applyAlignment="1">
      <alignment horizontal="justify" vertical="center" wrapText="1"/>
    </xf>
    <xf numFmtId="0" fontId="7" fillId="4" borderId="23" xfId="2" applyFont="1" applyFill="1" applyBorder="1" applyAlignment="1">
      <alignment horizontal="justify" vertical="center" wrapText="1"/>
    </xf>
    <xf numFmtId="0" fontId="13" fillId="4" borderId="23" xfId="2" applyFont="1" applyFill="1" applyBorder="1" applyAlignment="1">
      <alignment horizontal="justify" vertical="center" wrapText="1"/>
    </xf>
    <xf numFmtId="0" fontId="7" fillId="4" borderId="22" xfId="2" applyFont="1" applyFill="1" applyBorder="1" applyAlignment="1">
      <alignment vertical="center" wrapText="1"/>
    </xf>
    <xf numFmtId="0" fontId="7" fillId="4" borderId="23" xfId="2" applyFont="1" applyFill="1" applyBorder="1" applyAlignment="1">
      <alignment vertical="center" wrapText="1"/>
    </xf>
    <xf numFmtId="0" fontId="13" fillId="4" borderId="23" xfId="2" applyFont="1" applyFill="1" applyBorder="1" applyAlignment="1">
      <alignment vertical="center" wrapText="1"/>
    </xf>
    <xf numFmtId="0" fontId="2" fillId="5" borderId="12" xfId="2" applyFont="1" applyFill="1" applyBorder="1" applyAlignment="1">
      <alignment horizontal="justify" vertical="center" wrapText="1"/>
    </xf>
    <xf numFmtId="0" fontId="13" fillId="5" borderId="12" xfId="2" applyFont="1" applyFill="1" applyBorder="1" applyAlignment="1">
      <alignment horizontal="justify" vertical="center" wrapText="1"/>
    </xf>
  </cellXfs>
  <cellStyles count="3">
    <cellStyle name="Comma" xfId="1" builtinId="3"/>
    <cellStyle name="Normal" xfId="0" builtinId="0"/>
    <cellStyle name="Normal 4" xfId="2" xr:uid="{A52423EF-C753-B147-9E21-A85A60276C5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9DB0C-62AA-B147-A2EA-182B0074F809}">
  <dimension ref="A1:H49"/>
  <sheetViews>
    <sheetView tabSelected="1" workbookViewId="0">
      <selection activeCell="B14" sqref="B14:B17"/>
    </sheetView>
  </sheetViews>
  <sheetFormatPr defaultColWidth="10.625" defaultRowHeight="15.6"/>
  <cols>
    <col min="1" max="1" width="6.5" style="53" customWidth="1"/>
    <col min="2" max="2" width="37.625" style="54" customWidth="1"/>
    <col min="3" max="3" width="4.625" style="55" customWidth="1"/>
    <col min="4" max="4" width="47.625" style="16" customWidth="1"/>
    <col min="5" max="5" width="48.625" style="16" customWidth="1"/>
    <col min="6" max="7" width="28.5" style="56" customWidth="1"/>
    <col min="8" max="8" width="30.625" style="16" customWidth="1"/>
    <col min="9" max="16384" width="10.625" style="16"/>
  </cols>
  <sheetData>
    <row r="1" spans="1:8" ht="57" customHeight="1" thickBot="1">
      <c r="A1" s="57" t="s">
        <v>0</v>
      </c>
      <c r="B1" s="57"/>
      <c r="C1" s="84" t="s">
        <v>1</v>
      </c>
      <c r="D1" s="85"/>
      <c r="E1" s="85"/>
      <c r="F1" s="85"/>
      <c r="G1" s="86"/>
    </row>
    <row r="2" spans="1:8" ht="16.149999999999999" thickBot="1"/>
    <row r="3" spans="1:8" s="8" customFormat="1" ht="42" thickBot="1">
      <c r="A3" s="1" t="s">
        <v>2</v>
      </c>
      <c r="B3" s="2" t="s">
        <v>3</v>
      </c>
      <c r="C3" s="3" t="s">
        <v>2</v>
      </c>
      <c r="D3" s="4" t="s">
        <v>4</v>
      </c>
      <c r="E3" s="4" t="s">
        <v>5</v>
      </c>
      <c r="F3" s="5" t="s">
        <v>6</v>
      </c>
      <c r="G3" s="6" t="s">
        <v>7</v>
      </c>
      <c r="H3" s="7" t="s">
        <v>8</v>
      </c>
    </row>
    <row r="4" spans="1:8" s="8" customFormat="1" ht="42" thickBot="1">
      <c r="A4" s="9"/>
      <c r="B4" s="58" t="s">
        <v>9</v>
      </c>
      <c r="C4" s="58"/>
      <c r="D4" s="58"/>
      <c r="E4" s="58"/>
      <c r="F4" s="10" t="s">
        <v>10</v>
      </c>
      <c r="G4" s="11" t="s">
        <v>11</v>
      </c>
      <c r="H4" s="7" t="s">
        <v>12</v>
      </c>
    </row>
    <row r="5" spans="1:8" ht="16.149999999999999" thickBot="1">
      <c r="A5" s="12"/>
      <c r="B5" s="59" t="s">
        <v>13</v>
      </c>
      <c r="C5" s="60"/>
      <c r="D5" s="60"/>
      <c r="E5" s="60"/>
      <c r="F5" s="13" t="s">
        <v>14</v>
      </c>
      <c r="G5" s="14" t="s">
        <v>14</v>
      </c>
      <c r="H5" s="15"/>
    </row>
    <row r="6" spans="1:8" ht="16.149999999999999" thickBot="1">
      <c r="A6" s="17"/>
      <c r="B6" s="61" t="s">
        <v>15</v>
      </c>
      <c r="C6" s="61"/>
      <c r="D6" s="61"/>
      <c r="E6" s="61"/>
      <c r="F6" s="18" t="s">
        <v>14</v>
      </c>
      <c r="G6" s="19" t="s">
        <v>14</v>
      </c>
      <c r="H6" s="20"/>
    </row>
    <row r="7" spans="1:8">
      <c r="A7" s="62" t="s">
        <v>16</v>
      </c>
      <c r="B7" s="65" t="s">
        <v>17</v>
      </c>
      <c r="C7" s="21" t="s">
        <v>18</v>
      </c>
      <c r="D7" s="22" t="s">
        <v>19</v>
      </c>
      <c r="E7" s="68" t="s">
        <v>20</v>
      </c>
      <c r="F7" s="70" t="s">
        <v>21</v>
      </c>
      <c r="G7" s="73" t="s">
        <v>22</v>
      </c>
    </row>
    <row r="8" spans="1:8">
      <c r="A8" s="63"/>
      <c r="B8" s="66"/>
      <c r="C8" s="23" t="s">
        <v>23</v>
      </c>
      <c r="D8" s="24" t="s">
        <v>24</v>
      </c>
      <c r="E8" s="69"/>
      <c r="F8" s="71"/>
      <c r="G8" s="74"/>
      <c r="H8" s="16">
        <f>48000+900+240+240</f>
        <v>49380</v>
      </c>
    </row>
    <row r="9" spans="1:8" ht="31.9" thickBot="1">
      <c r="A9" s="64"/>
      <c r="B9" s="67"/>
      <c r="C9" s="25" t="s">
        <v>25</v>
      </c>
      <c r="D9" s="26" t="s">
        <v>26</v>
      </c>
      <c r="E9" s="27" t="s">
        <v>27</v>
      </c>
      <c r="F9" s="72"/>
      <c r="G9" s="75"/>
    </row>
    <row r="10" spans="1:8" ht="31.15">
      <c r="A10" s="62" t="s">
        <v>28</v>
      </c>
      <c r="B10" s="65" t="s">
        <v>29</v>
      </c>
      <c r="C10" s="28" t="s">
        <v>18</v>
      </c>
      <c r="D10" s="22" t="s">
        <v>30</v>
      </c>
      <c r="E10" s="29" t="s">
        <v>31</v>
      </c>
      <c r="F10" s="70" t="s">
        <v>32</v>
      </c>
      <c r="G10" s="73" t="s">
        <v>22</v>
      </c>
    </row>
    <row r="11" spans="1:8" ht="46.9">
      <c r="A11" s="63"/>
      <c r="B11" s="66"/>
      <c r="C11" s="23" t="s">
        <v>23</v>
      </c>
      <c r="D11" s="24" t="s">
        <v>33</v>
      </c>
      <c r="E11" s="30" t="s">
        <v>34</v>
      </c>
      <c r="F11" s="71"/>
      <c r="G11" s="74"/>
    </row>
    <row r="12" spans="1:8" ht="31.9" thickBot="1">
      <c r="A12" s="64"/>
      <c r="B12" s="67"/>
      <c r="C12" s="31" t="s">
        <v>25</v>
      </c>
      <c r="D12" s="26" t="s">
        <v>35</v>
      </c>
      <c r="E12" s="27" t="s">
        <v>36</v>
      </c>
      <c r="F12" s="72"/>
      <c r="G12" s="75"/>
    </row>
    <row r="13" spans="1:8" ht="16.899999999999999" thickBot="1">
      <c r="A13" s="32"/>
      <c r="B13" s="93" t="s">
        <v>37</v>
      </c>
      <c r="C13" s="93"/>
      <c r="D13" s="94"/>
      <c r="E13" s="93"/>
      <c r="F13" s="33">
        <v>485</v>
      </c>
      <c r="G13" s="34">
        <v>50000</v>
      </c>
    </row>
    <row r="14" spans="1:8" ht="31.15">
      <c r="A14" s="62" t="s">
        <v>38</v>
      </c>
      <c r="B14" s="65" t="s">
        <v>39</v>
      </c>
      <c r="C14" s="28" t="s">
        <v>18</v>
      </c>
      <c r="D14" s="22" t="s">
        <v>40</v>
      </c>
      <c r="E14" s="29" t="s">
        <v>41</v>
      </c>
      <c r="F14" s="70" t="s">
        <v>42</v>
      </c>
      <c r="G14" s="73" t="s">
        <v>43</v>
      </c>
    </row>
    <row r="15" spans="1:8" ht="31.15">
      <c r="A15" s="63"/>
      <c r="B15" s="66"/>
      <c r="C15" s="23" t="s">
        <v>23</v>
      </c>
      <c r="D15" s="24" t="s">
        <v>44</v>
      </c>
      <c r="E15" s="30" t="s">
        <v>41</v>
      </c>
      <c r="F15" s="71"/>
      <c r="G15" s="74"/>
    </row>
    <row r="16" spans="1:8" ht="46.9">
      <c r="A16" s="63"/>
      <c r="B16" s="66"/>
      <c r="C16" s="23" t="s">
        <v>25</v>
      </c>
      <c r="D16" s="24" t="s">
        <v>45</v>
      </c>
      <c r="E16" s="30" t="s">
        <v>46</v>
      </c>
      <c r="F16" s="71"/>
      <c r="G16" s="74"/>
    </row>
    <row r="17" spans="1:8" ht="31.9" thickBot="1">
      <c r="A17" s="63"/>
      <c r="B17" s="66"/>
      <c r="C17" s="35" t="s">
        <v>47</v>
      </c>
      <c r="D17" s="36" t="s">
        <v>48</v>
      </c>
      <c r="E17" s="37" t="s">
        <v>49</v>
      </c>
      <c r="F17" s="71"/>
      <c r="G17" s="74"/>
    </row>
    <row r="18" spans="1:8" ht="31.15">
      <c r="A18" s="62" t="s">
        <v>50</v>
      </c>
      <c r="B18" s="65" t="s">
        <v>51</v>
      </c>
      <c r="C18" s="28" t="s">
        <v>18</v>
      </c>
      <c r="D18" s="38" t="s">
        <v>52</v>
      </c>
      <c r="E18" s="39" t="s">
        <v>43</v>
      </c>
      <c r="F18" s="70" t="s">
        <v>53</v>
      </c>
      <c r="G18" s="73" t="s">
        <v>54</v>
      </c>
    </row>
    <row r="19" spans="1:8" ht="46.9">
      <c r="A19" s="63"/>
      <c r="B19" s="66"/>
      <c r="C19" s="23" t="s">
        <v>23</v>
      </c>
      <c r="D19" s="40" t="s">
        <v>55</v>
      </c>
      <c r="E19" s="41" t="s">
        <v>41</v>
      </c>
      <c r="F19" s="71"/>
      <c r="G19" s="74"/>
    </row>
    <row r="20" spans="1:8" ht="31.15">
      <c r="A20" s="63"/>
      <c r="B20" s="66"/>
      <c r="C20" s="23" t="s">
        <v>25</v>
      </c>
      <c r="D20" s="40" t="s">
        <v>56</v>
      </c>
      <c r="E20" s="41" t="s">
        <v>57</v>
      </c>
      <c r="F20" s="71"/>
      <c r="G20" s="74"/>
    </row>
    <row r="21" spans="1:8" ht="16.149999999999999" thickBot="1">
      <c r="A21" s="63"/>
      <c r="B21" s="66"/>
      <c r="C21" s="35" t="s">
        <v>47</v>
      </c>
      <c r="D21" s="42" t="s">
        <v>58</v>
      </c>
      <c r="E21" s="43" t="s">
        <v>59</v>
      </c>
      <c r="F21" s="71"/>
      <c r="G21" s="74"/>
    </row>
    <row r="22" spans="1:8" ht="16.899999999999999" thickBot="1">
      <c r="A22" s="12"/>
      <c r="B22" s="90" t="s">
        <v>60</v>
      </c>
      <c r="C22" s="91"/>
      <c r="D22" s="92"/>
      <c r="E22" s="91"/>
      <c r="F22" s="13" t="s">
        <v>61</v>
      </c>
      <c r="G22" s="14" t="s">
        <v>62</v>
      </c>
      <c r="H22" s="76"/>
    </row>
    <row r="23" spans="1:8" ht="16.899999999999999" thickBot="1">
      <c r="A23" s="44"/>
      <c r="B23" s="77" t="s">
        <v>63</v>
      </c>
      <c r="C23" s="77"/>
      <c r="D23" s="78"/>
      <c r="E23" s="77"/>
      <c r="F23" s="45" t="s">
        <v>61</v>
      </c>
      <c r="G23" s="46" t="s">
        <v>62</v>
      </c>
      <c r="H23" s="76"/>
    </row>
    <row r="24" spans="1:8" ht="31.15">
      <c r="A24" s="63" t="s">
        <v>64</v>
      </c>
      <c r="B24" s="66" t="s">
        <v>65</v>
      </c>
      <c r="C24" s="47" t="s">
        <v>18</v>
      </c>
      <c r="D24" s="48" t="s">
        <v>66</v>
      </c>
      <c r="E24" s="49" t="s">
        <v>43</v>
      </c>
      <c r="F24" s="79" t="s">
        <v>67</v>
      </c>
      <c r="G24" s="79" t="s">
        <v>67</v>
      </c>
    </row>
    <row r="25" spans="1:8" ht="46.9">
      <c r="A25" s="63"/>
      <c r="B25" s="66"/>
      <c r="C25" s="23" t="s">
        <v>23</v>
      </c>
      <c r="D25" s="24" t="s">
        <v>68</v>
      </c>
      <c r="E25" s="30" t="s">
        <v>69</v>
      </c>
      <c r="F25" s="80"/>
      <c r="G25" s="80"/>
    </row>
    <row r="26" spans="1:8">
      <c r="A26" s="63"/>
      <c r="B26" s="66"/>
      <c r="C26" s="23" t="s">
        <v>25</v>
      </c>
      <c r="D26" s="24" t="s">
        <v>70</v>
      </c>
      <c r="E26" s="49" t="s">
        <v>71</v>
      </c>
      <c r="F26" s="80"/>
      <c r="G26" s="80"/>
    </row>
    <row r="27" spans="1:8" ht="31.9" thickBot="1">
      <c r="A27" s="64"/>
      <c r="B27" s="67"/>
      <c r="C27" s="31" t="s">
        <v>47</v>
      </c>
      <c r="D27" s="26" t="s">
        <v>72</v>
      </c>
      <c r="E27" s="27" t="s">
        <v>73</v>
      </c>
      <c r="F27" s="80"/>
      <c r="G27" s="80"/>
    </row>
    <row r="28" spans="1:8" ht="31.15">
      <c r="A28" s="62" t="s">
        <v>74</v>
      </c>
      <c r="B28" s="65" t="s">
        <v>75</v>
      </c>
      <c r="C28" s="28" t="s">
        <v>18</v>
      </c>
      <c r="D28" s="22" t="s">
        <v>76</v>
      </c>
      <c r="E28" s="29" t="s">
        <v>77</v>
      </c>
      <c r="F28" s="80"/>
      <c r="G28" s="80"/>
    </row>
    <row r="29" spans="1:8">
      <c r="A29" s="63"/>
      <c r="B29" s="66"/>
      <c r="C29" s="23" t="s">
        <v>23</v>
      </c>
      <c r="D29" s="24" t="s">
        <v>78</v>
      </c>
      <c r="E29" s="49" t="s">
        <v>43</v>
      </c>
      <c r="F29" s="80"/>
      <c r="G29" s="80"/>
    </row>
    <row r="30" spans="1:8" ht="36" customHeight="1" thickBot="1">
      <c r="A30" s="64"/>
      <c r="B30" s="67"/>
      <c r="C30" s="31" t="s">
        <v>25</v>
      </c>
      <c r="D30" s="26" t="s">
        <v>79</v>
      </c>
      <c r="E30" s="27" t="s">
        <v>80</v>
      </c>
      <c r="F30" s="81"/>
      <c r="G30" s="81"/>
    </row>
    <row r="31" spans="1:8" ht="37.9" customHeight="1" thickBot="1">
      <c r="A31" s="12"/>
      <c r="B31" s="87" t="s">
        <v>81</v>
      </c>
      <c r="C31" s="88"/>
      <c r="D31" s="89"/>
      <c r="E31" s="88"/>
      <c r="F31" s="13" t="s">
        <v>61</v>
      </c>
      <c r="G31" s="14" t="s">
        <v>82</v>
      </c>
    </row>
    <row r="32" spans="1:8" ht="16.899999999999999" thickBot="1">
      <c r="A32" s="44"/>
      <c r="B32" s="82" t="s">
        <v>83</v>
      </c>
      <c r="C32" s="82"/>
      <c r="D32" s="83"/>
      <c r="E32" s="82"/>
      <c r="F32" s="45" t="s">
        <v>61</v>
      </c>
      <c r="G32" s="46" t="s">
        <v>82</v>
      </c>
    </row>
    <row r="33" spans="1:7" ht="47.45">
      <c r="A33" s="62" t="s">
        <v>84</v>
      </c>
      <c r="B33" s="65" t="s">
        <v>85</v>
      </c>
      <c r="C33" s="28" t="s">
        <v>18</v>
      </c>
      <c r="D33" s="38" t="s">
        <v>86</v>
      </c>
      <c r="E33" s="39" t="s">
        <v>87</v>
      </c>
      <c r="F33" s="70" t="s">
        <v>88</v>
      </c>
      <c r="G33" s="73" t="s">
        <v>89</v>
      </c>
    </row>
    <row r="34" spans="1:7" ht="31.15">
      <c r="A34" s="63"/>
      <c r="B34" s="66"/>
      <c r="C34" s="23" t="s">
        <v>23</v>
      </c>
      <c r="D34" s="40" t="s">
        <v>90</v>
      </c>
      <c r="E34" s="41" t="s">
        <v>41</v>
      </c>
      <c r="F34" s="71"/>
      <c r="G34" s="74"/>
    </row>
    <row r="35" spans="1:7">
      <c r="A35" s="63"/>
      <c r="B35" s="66"/>
      <c r="C35" s="23" t="s">
        <v>25</v>
      </c>
      <c r="D35" s="40" t="s">
        <v>91</v>
      </c>
      <c r="E35" s="41" t="s">
        <v>43</v>
      </c>
      <c r="F35" s="71"/>
      <c r="G35" s="74"/>
    </row>
    <row r="36" spans="1:7" ht="16.149999999999999" thickBot="1">
      <c r="A36" s="64"/>
      <c r="B36" s="67"/>
      <c r="C36" s="31" t="s">
        <v>47</v>
      </c>
      <c r="D36" s="50" t="s">
        <v>92</v>
      </c>
      <c r="E36" s="51" t="s">
        <v>93</v>
      </c>
      <c r="F36" s="72"/>
      <c r="G36" s="75"/>
    </row>
    <row r="37" spans="1:7" ht="31.15">
      <c r="A37" s="62" t="s">
        <v>94</v>
      </c>
      <c r="B37" s="65" t="s">
        <v>95</v>
      </c>
      <c r="C37" s="28" t="s">
        <v>18</v>
      </c>
      <c r="D37" s="38" t="s">
        <v>96</v>
      </c>
      <c r="E37" s="39" t="s">
        <v>97</v>
      </c>
      <c r="F37" s="70" t="s">
        <v>98</v>
      </c>
      <c r="G37" s="73" t="s">
        <v>99</v>
      </c>
    </row>
    <row r="38" spans="1:7">
      <c r="A38" s="63"/>
      <c r="B38" s="66"/>
      <c r="C38" s="23" t="s">
        <v>23</v>
      </c>
      <c r="D38" s="40" t="s">
        <v>100</v>
      </c>
      <c r="E38" s="52" t="s">
        <v>97</v>
      </c>
      <c r="F38" s="71"/>
      <c r="G38" s="74"/>
    </row>
    <row r="39" spans="1:7" ht="31.9">
      <c r="A39" s="63"/>
      <c r="B39" s="66"/>
      <c r="C39" s="23" t="s">
        <v>25</v>
      </c>
      <c r="D39" s="40" t="s">
        <v>101</v>
      </c>
      <c r="E39" s="41" t="s">
        <v>102</v>
      </c>
      <c r="F39" s="71"/>
      <c r="G39" s="74"/>
    </row>
    <row r="40" spans="1:7" ht="31.15">
      <c r="A40" s="63"/>
      <c r="B40" s="66"/>
      <c r="C40" s="23" t="s">
        <v>47</v>
      </c>
      <c r="D40" s="40" t="s">
        <v>103</v>
      </c>
      <c r="E40" s="41" t="s">
        <v>104</v>
      </c>
      <c r="F40" s="71"/>
      <c r="G40" s="74"/>
    </row>
    <row r="41" spans="1:7" ht="31.15">
      <c r="A41" s="63"/>
      <c r="B41" s="66"/>
      <c r="C41" s="23" t="s">
        <v>105</v>
      </c>
      <c r="D41" s="40" t="s">
        <v>106</v>
      </c>
      <c r="E41" s="41" t="s">
        <v>107</v>
      </c>
      <c r="F41" s="71"/>
      <c r="G41" s="74"/>
    </row>
    <row r="42" spans="1:7" ht="46.9">
      <c r="A42" s="63"/>
      <c r="B42" s="66"/>
      <c r="C42" s="23" t="s">
        <v>108</v>
      </c>
      <c r="D42" s="40" t="s">
        <v>109</v>
      </c>
      <c r="E42" s="41" t="s">
        <v>110</v>
      </c>
      <c r="F42" s="71"/>
      <c r="G42" s="74"/>
    </row>
    <row r="43" spans="1:7" ht="31.15">
      <c r="A43" s="63"/>
      <c r="B43" s="66"/>
      <c r="C43" s="23" t="s">
        <v>111</v>
      </c>
      <c r="D43" s="40" t="s">
        <v>112</v>
      </c>
      <c r="E43" s="41" t="s">
        <v>113</v>
      </c>
      <c r="F43" s="71"/>
      <c r="G43" s="74"/>
    </row>
    <row r="44" spans="1:7" ht="31.9" thickBot="1">
      <c r="A44" s="64"/>
      <c r="B44" s="67"/>
      <c r="C44" s="31" t="s">
        <v>114</v>
      </c>
      <c r="D44" s="50" t="s">
        <v>115</v>
      </c>
      <c r="E44" s="51" t="s">
        <v>116</v>
      </c>
      <c r="F44" s="72"/>
      <c r="G44" s="75"/>
    </row>
    <row r="45" spans="1:7" ht="16.899999999999999" thickBot="1">
      <c r="A45" s="44"/>
      <c r="B45" s="82" t="s">
        <v>117</v>
      </c>
      <c r="C45" s="82"/>
      <c r="D45" s="83"/>
      <c r="E45" s="82"/>
      <c r="F45" s="45">
        <v>600</v>
      </c>
      <c r="G45" s="46">
        <v>0</v>
      </c>
    </row>
    <row r="46" spans="1:7" ht="31.15">
      <c r="A46" s="62" t="s">
        <v>118</v>
      </c>
      <c r="B46" s="65" t="s">
        <v>119</v>
      </c>
      <c r="C46" s="28" t="s">
        <v>18</v>
      </c>
      <c r="D46" s="38" t="s">
        <v>120</v>
      </c>
      <c r="E46" s="39" t="s">
        <v>121</v>
      </c>
      <c r="F46" s="70" t="s">
        <v>122</v>
      </c>
      <c r="G46" s="73" t="s">
        <v>43</v>
      </c>
    </row>
    <row r="47" spans="1:7">
      <c r="A47" s="63"/>
      <c r="B47" s="66"/>
      <c r="C47" s="23" t="s">
        <v>23</v>
      </c>
      <c r="D47" s="40" t="s">
        <v>123</v>
      </c>
      <c r="E47" s="41" t="s">
        <v>121</v>
      </c>
      <c r="F47" s="71"/>
      <c r="G47" s="74"/>
    </row>
    <row r="48" spans="1:7" ht="31.15">
      <c r="A48" s="63"/>
      <c r="B48" s="66"/>
      <c r="C48" s="23" t="s">
        <v>25</v>
      </c>
      <c r="D48" s="40" t="s">
        <v>124</v>
      </c>
      <c r="E48" s="41" t="s">
        <v>121</v>
      </c>
      <c r="F48" s="71"/>
      <c r="G48" s="74"/>
    </row>
    <row r="49" spans="1:7" ht="31.9" thickBot="1">
      <c r="A49" s="64"/>
      <c r="B49" s="67"/>
      <c r="C49" s="31" t="s">
        <v>47</v>
      </c>
      <c r="D49" s="50" t="s">
        <v>125</v>
      </c>
      <c r="E49" s="51" t="s">
        <v>121</v>
      </c>
      <c r="F49" s="72"/>
      <c r="G49" s="75"/>
    </row>
  </sheetData>
  <mergeCells count="46">
    <mergeCell ref="C1:G1"/>
    <mergeCell ref="A37:A44"/>
    <mergeCell ref="B37:B44"/>
    <mergeCell ref="F37:F44"/>
    <mergeCell ref="G37:G44"/>
    <mergeCell ref="B31:E31"/>
    <mergeCell ref="B32:E32"/>
    <mergeCell ref="A33:A36"/>
    <mergeCell ref="B33:B36"/>
    <mergeCell ref="F33:F36"/>
    <mergeCell ref="G33:G36"/>
    <mergeCell ref="B22:E22"/>
    <mergeCell ref="B13:E13"/>
    <mergeCell ref="A14:A17"/>
    <mergeCell ref="B14:B17"/>
    <mergeCell ref="F14:F17"/>
    <mergeCell ref="B45:E45"/>
    <mergeCell ref="A46:A49"/>
    <mergeCell ref="B46:B49"/>
    <mergeCell ref="F46:F49"/>
    <mergeCell ref="G46:G49"/>
    <mergeCell ref="H22:H23"/>
    <mergeCell ref="B23:E23"/>
    <mergeCell ref="A24:A27"/>
    <mergeCell ref="B24:B27"/>
    <mergeCell ref="F24:F30"/>
    <mergeCell ref="G24:G30"/>
    <mergeCell ref="A28:A30"/>
    <mergeCell ref="B28:B30"/>
    <mergeCell ref="G14:G17"/>
    <mergeCell ref="A18:A21"/>
    <mergeCell ref="B18:B21"/>
    <mergeCell ref="F18:F21"/>
    <mergeCell ref="G18:G21"/>
    <mergeCell ref="F7:F9"/>
    <mergeCell ref="G7:G9"/>
    <mergeCell ref="A10:A12"/>
    <mergeCell ref="B10:B12"/>
    <mergeCell ref="F10:F12"/>
    <mergeCell ref="G10:G12"/>
    <mergeCell ref="B4:E4"/>
    <mergeCell ref="B5:E5"/>
    <mergeCell ref="B6:E6"/>
    <mergeCell ref="A7:A9"/>
    <mergeCell ref="B7:B9"/>
    <mergeCell ref="E7:E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20" ma:contentTypeDescription="Create a new document." ma:contentTypeScope="" ma:versionID="ea4e5d10fa89c9815ebf3d9d51abb56c">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bb0d8430c0dc2f6bfac168702e80480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366ae72f-6d51-4737-8f6b-a9169c366b64">
      <Terms xmlns="http://schemas.microsoft.com/office/infopath/2007/PartnerControls"/>
    </lcf76f155ced4ddcb4097134ff3c332f>
    <TaxCatchAll xmlns="50c9b839-8b53-4ddb-9b24-b96221f2bda6" xsi:nil="true"/>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A1C4AAE3-0FA5-4A21-98F0-8232EF58446B}"/>
</file>

<file path=customXml/itemProps2.xml><?xml version="1.0" encoding="utf-8"?>
<ds:datastoreItem xmlns:ds="http://schemas.openxmlformats.org/officeDocument/2006/customXml" ds:itemID="{AA2466C5-CA74-4461-B856-76952C884242}"/>
</file>

<file path=customXml/itemProps3.xml><?xml version="1.0" encoding="utf-8"?>
<ds:datastoreItem xmlns:ds="http://schemas.openxmlformats.org/officeDocument/2006/customXml" ds:itemID="{1C834DE2-0C6B-46DC-B82F-D70C854340D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Kerkhofs</dc:creator>
  <cp:keywords/>
  <dc:description/>
  <cp:lastModifiedBy>Adrienne Soobin Park</cp:lastModifiedBy>
  <cp:revision/>
  <dcterms:created xsi:type="dcterms:W3CDTF">2024-06-05T11:29:25Z</dcterms:created>
  <dcterms:modified xsi:type="dcterms:W3CDTF">2024-08-09T06:39:30Z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y fmtid="{D5CDD505-2E9C-101B-9397-08002B2CF9AE}" pid="3" name="MediaServiceImageTags">
    <vt:lpwstr/>
  </property>
</Properties>
</file>