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18"/>
  <workbookPr filterPrivacy="1"/>
  <xr:revisionPtr revIDLastSave="0" documentId="8_{D4B06C5F-91D5-40F0-831F-5E0DE7828BA4}" xr6:coauthVersionLast="47" xr6:coauthVersionMax="47" xr10:uidLastSave="{00000000-0000-0000-0000-000000000000}"/>
  <bookViews>
    <workbookView xWindow="0" yWindow="0" windowWidth="23040" windowHeight="7896" firstSheet="1" activeTab="1" xr2:uid="{00000000-000D-0000-FFFF-FFFF00000000}"/>
  </bookViews>
  <sheets>
    <sheet name="Summary Budget" sheetId="7" r:id="rId1"/>
    <sheet name="Annex 5 Implementation Plan" sheetId="5" r:id="rId2"/>
    <sheet name="Sheet1" sheetId="8" state="hidden" r:id="rId3"/>
  </sheets>
  <definedNames>
    <definedName name="_Hlk89508806" localSheetId="0">'Summary Budget'!$A$8</definedName>
    <definedName name="_Hlk89508938" localSheetId="0">'Summary Budget'!$A$13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8" l="1"/>
  <c r="B8" i="8" l="1"/>
  <c r="B5" i="8" l="1"/>
  <c r="B6" i="8"/>
  <c r="B4" i="8"/>
  <c r="B3" i="8"/>
  <c r="B9" i="8" s="1"/>
</calcChain>
</file>

<file path=xl/sharedStrings.xml><?xml version="1.0" encoding="utf-8"?>
<sst xmlns="http://schemas.openxmlformats.org/spreadsheetml/2006/main" count="215" uniqueCount="166">
  <si>
    <t>Component</t>
  </si>
  <si>
    <t>Output</t>
  </si>
  <si>
    <t>Indicative cost</t>
  </si>
  <si>
    <t>GCF financing</t>
  </si>
  <si>
    <t>Co-financing</t>
  </si>
  <si>
    <t>million USD ($)</t>
  </si>
  <si>
    <t>Amount</t>
  </si>
  <si>
    <t>Financial Instrument</t>
  </si>
  <si>
    <t>Name of Institutions</t>
  </si>
  <si>
    <t>Component 1: Wastewater Reclamation and Reuse</t>
  </si>
  <si>
    <t>Output 1.1 The Bridgetown Sewage Treatment Plant (BSTP) is upgraded to treat wastewater to a tertiary water-quality standard.</t>
  </si>
  <si>
    <t>Grants</t>
  </si>
  <si>
    <t>Output 1.2 Tertiary wastewater available to supplement non-potable use</t>
  </si>
  <si>
    <t>GOB/BWA</t>
  </si>
  <si>
    <t>Output 1.3 Decision-support tools and infrastructure implemented to mitigate potential climate change risks to the wastewater collection and treatment systems</t>
  </si>
  <si>
    <t>Output 1.4 Decentralized treatment plants or cluster treatment facilities installed</t>
  </si>
  <si>
    <t>Component 2: Renewable Energy and Energy Efficiency in Wastewater Treatment</t>
  </si>
  <si>
    <t>Output 2.1 Energy efficiency and renewable energy technologies implemented</t>
  </si>
  <si>
    <t xml:space="preserve">Component 3: Capabilities to operate, maintain, expand and monitor wastewater and related renewable energy technologies </t>
  </si>
  <si>
    <t>Output 3.1 Improved technical capabilities of waste water technical personnel to operate, maintain and monitor and implement climate change adaptation planning strategies for wastewater management</t>
  </si>
  <si>
    <t>Output 3.2 A strategic plan is developed to guide the replication of the brackish water RO treatment plant along the west coast corridor</t>
  </si>
  <si>
    <t>Component 4: Capacities (regulatory, governance, awareness), buy-in and ownership within the private and public sectors improved for climate resilient development planning for the water sector</t>
  </si>
  <si>
    <t>Output 4.1:  Governance and planning roadmap developed to enable wastewater reuse in the public and private sectors.</t>
  </si>
  <si>
    <t>Ouput 4.2: Mechanisms developed/expanded to encourage the adoption of wastewater treatment and reuse applications by private individuals and businesses</t>
  </si>
  <si>
    <t>Output 4.3 Gender Sensitive Public Education and Awareness Campaign Implemented.</t>
  </si>
  <si>
    <t xml:space="preserve">Project Management </t>
  </si>
  <si>
    <t>Project Management Resources</t>
  </si>
  <si>
    <t>Monitoring and evaluative data generation and collection activities</t>
  </si>
  <si>
    <t xml:space="preserve">Financial Audits </t>
  </si>
  <si>
    <r>
      <t>Indicative total cost</t>
    </r>
    <r>
      <rPr>
        <sz val="10"/>
        <color rgb="FF808080"/>
        <rFont val="Arial"/>
        <family val="2"/>
      </rPr>
      <t xml:space="preserve"> </t>
    </r>
    <r>
      <rPr>
        <b/>
        <sz val="10"/>
        <color rgb="FF24634F"/>
        <rFont val="Arial"/>
        <family val="2"/>
      </rPr>
      <t>(USD)</t>
    </r>
  </si>
  <si>
    <t xml:space="preserve">Contingency </t>
  </si>
  <si>
    <t xml:space="preserve">Total </t>
  </si>
  <si>
    <t>Annex 5 Implementation Timetable</t>
  </si>
  <si>
    <t>Project/Programme Title: THE R’s (REDUCE, REUSE AND RECYCLE) FOR CLIMATE RESILIENCE WASTEWATER SYSTEMS IN BARBADOS (3R-CReWS).</t>
  </si>
  <si>
    <t>COMPONENT/OUTPUTS</t>
  </si>
  <si>
    <t xml:space="preserve">SUB-ACTIVITIES </t>
  </si>
  <si>
    <t xml:space="preserve">DELIVERABLES </t>
  </si>
  <si>
    <t>NOTES ON TIMELINES</t>
  </si>
  <si>
    <t>YEAR 1</t>
  </si>
  <si>
    <t>YEAR 2</t>
  </si>
  <si>
    <t>YEAR 3</t>
  </si>
  <si>
    <t>YEAR 4</t>
  </si>
  <si>
    <t>YEAR 5</t>
  </si>
  <si>
    <t>YEAR 6</t>
  </si>
  <si>
    <t>Q1</t>
  </si>
  <si>
    <t>Q2</t>
  </si>
  <si>
    <t>Q3</t>
  </si>
  <si>
    <t>Q4</t>
  </si>
  <si>
    <t xml:space="preserve">Ouput 1.1: The Bridgetown Sewage Treatment Plant (BSTP) is upgraded to treat wastewater to a tertiary water-quality standard. </t>
  </si>
  <si>
    <t>Activity 1.1.1 Design, procure and convert/upgrade the existing conventional activated sludge (CAS) biological treatment process at the Bridgetown Sewage Treatment Plant to tertiary filtration and disinfection for achieving national reclaimed water-quality standards.</t>
  </si>
  <si>
    <t xml:space="preserve">1.1.1.1. Contract for detailed engineering design
1.1.1.2. Prepare tender package including the detailed drawings and specifications and bidding documents 
1.1.1.3. Public consultations 
1.1.1.4. Procure, Construct &amp; Install Earthwork and Foundation, Mech. Equipment, Tanks &amp; Infra., Piping and Aeration, Electrical and Instrumentation 
1.1.1.5  Commissioning &amp; Reinstatement
</t>
  </si>
  <si>
    <t xml:space="preserve">1.1.1.1 - 1 engineering design report
1.1.1.2 - 1 tender package detailed drawings, specifications and bidding documents
1.1.1.3 - 1 report on public consultations 
1.1.1.4 - 1 CAS 4-stage Bardenpho installed at the BSTP location
1.1.1.5 - 1 Supervising Engineer's Certification of Completion
</t>
  </si>
  <si>
    <t xml:space="preserve">Assumes the first quarter is for hiring staff.
Grey shading is for procurement stage (TOR development, advertising, shortlisting, evaluation &amp; negotiation and contracting)
Green shading is for design, drawing and specification details to be done.
Assumes construction work starts in Q2 for year 2 and takes about 3 years to be fully converted to CAS 4-Stage </t>
  </si>
  <si>
    <t>Ouput 1.2: Tertiary wastewater is available to supplement non-potable use</t>
  </si>
  <si>
    <t xml:space="preserve">Activity 1.2.1 Install reverse osmosis (RO) membrane filtration systems to reduce the total dissolved solids concentration of the reclaimed water produced at the BSTP  </t>
  </si>
  <si>
    <t xml:space="preserve">1.2.1.1. Prepare tender package including the detailed drawings and specifications and bidding documents 
1.2.1.2. Contract for detailed engineering design and installation
1.2.1.3. Construction of Earthwork and Foundation and installation of RO plant including, Piping, Electrical and Instrumentation 
1.2.1.4  Commissioning of 7,200 m3/d capacity RO System
</t>
  </si>
  <si>
    <t xml:space="preserve">1.2.1.1 - 1 tender package with detailed drawings, specifications and bidding documents
1.2.1.2 - 1 engineering design report
1.2.1.3 - 1 RO plant installed and operationalized
1.2.1.4 - 1 Supervising Engineer's Certification of Completion
</t>
  </si>
  <si>
    <t>Assumes this is done in parallel with the item above but from the midpoint since the RO will not be required until the full conversion of the plant is well under way</t>
  </si>
  <si>
    <t>Activity 1.2.2 Install a 9Km pipeline and 6 aquifer recharge wells going from the BSTP for irrigation and aquifer recharge.</t>
  </si>
  <si>
    <t xml:space="preserve">1.2.2.1. Contract for detailed engineering design for pipeline and aquifer recharge wells including surveying geotechnical investigation, traffic management plan and easement 
1.2.2.2. Prepare tender package including the detailed drawings and specifications and bidding documents 
1.2.2.3. Public consultations 
1.2.2.4. Procure, Construct &amp; Install Earthwork and Foundation, Piping and Instrumentation 
1.2.2.5. Construct &amp; install aquifer recharge wells 
1.2.2.6  Commissioning
</t>
  </si>
  <si>
    <t xml:space="preserve">1.2.2.1 - 1 engineering design report and management plan 
1.2.2.2 - 1 tender package detailed drawings, specifications and bidding documents
1.2.2.3 - 1 public consultation report
1.2.2.4 - 9km pipeline installed and operationalized
1.2.2.5 - 6 aquifer recharge wells installed and operationalized 
1.2.2.6 - 1 Supervising Engineer's Certification of Completion
</t>
  </si>
  <si>
    <t>Assumes year 3 will focus on design and drawings and hiring of contractors to undertake works. Works will start in Year 3 and run over into Year 4</t>
  </si>
  <si>
    <t>Ouput 1.3: Decision-support tools and infrastructure implemented to mitigate potential climate change risks to the wastewater collection and treatment systems</t>
  </si>
  <si>
    <t xml:space="preserve">Activity 1.3.1 Implement a sewer monitoring programme that will include the installation of flow measurement and rain-gauging equipment at the BSTP to identify and address sources of inflow and infiltration to the sewer. Mechanisms that identify and reduce or mitigate vulnerabilities in the wastewater collection systems will also be investigated. </t>
  </si>
  <si>
    <t xml:space="preserve">1.3.1.1. Prepare tendering package for detailed design, equipment specification and bidding requirements
1.3.1.2. Select vendor and procure equipment
1.3.1.3. Install equipment and test
</t>
  </si>
  <si>
    <t xml:space="preserve">1.3.1.1 - 1 engineering design reports with equipment specifications
1.3.1.2 - 1 tender package detailed drawings, specifications and bidding documents
1.3.1.3 - Sewer monitoring equipment installed and operationalized
</t>
  </si>
  <si>
    <t>Assumed to be important to start collecting flow data as soon as possible. Design and procurement of equipment to start in Year 1. Installation for first half of year 2</t>
  </si>
  <si>
    <t xml:space="preserve">Activity 1.3.2 Establish on-site laboratory facilities and personnel at the BSTP to generate influent and effluent water quality data to inform operations control strategies that optimize operations and reduce energy consumption and GHG emissions. </t>
  </si>
  <si>
    <t xml:space="preserve">1.3.2.1. Contract for engineering design 
1.3.2.2. Prepare tender package including the detailed drawings and specifications and bidding documents  
1.3.2.3. Select vendor, retrofit and equip laboratory at BSTP for analysing influent and effluent quality 
1.3.2.4. Recruit laboratory technicians 
1.3.2.5  Commissioning
</t>
  </si>
  <si>
    <t xml:space="preserve">1.3.2.1 - 1 laboratory design report and equipment specifications that meet the needs of the upgraded system - location, layout, equipment, reagents, protocols, staffing etc. 
1.3.2.2 - 1 tender package detailed drawings, specifications and bidding documents
1.3.2.3 - 1 on-site laboratory established and analysing influent and effluent quality 
1.3.2.4 - 2 laboratory technicians in place and managing the on-site laboratory
1.3.2.5 - 1 Supervising Engineer's Certification of Completion
</t>
  </si>
  <si>
    <t>Design, specification, drawing and contractors to be initiated the last year of upgrades to the BSTP</t>
  </si>
  <si>
    <t>Activity 1.3.3 Implement a Computerized Real-time Management System (CMMS) at the BSTP to inform decision making and climate resilient building</t>
  </si>
  <si>
    <t xml:space="preserve">1.3.3.1. Contract for system design and equipment specification
1.3.3.2. Prepare tender package with detailed drawings, specifications and bidding documents
1.3.3.3. Procure, install and configure a reporting software program, sensors for the tanks to monitor dissolved oxygen content and sludge, brackets for mounting sensors and displays for sensors installed. 
1.3.3.4. Establish a scheduled triggering system to ensure that when PM is due on a piece of equipment the Supervisor assigned to the equipment is alerted so they may assign the work to a staff member, or other team member 
1.3.3.5. Track the performance for a minimum of one year to confirm and verify calibration under seasonal operating conditions and to ensure that PM tasks are being completed 
</t>
  </si>
  <si>
    <t xml:space="preserve">1.3.3.1 - 1 CMMS design report and equipment specifications 
1.3.3.2 - 1 tender package detailed drawings, specifications and bidding documents 
1.3.3.3 - a) 1 SCADA reporting software installed, b) 8 DO sensors and brackets installed and working, c) 2 sludge sensors installed and working, d) 3 displays installed and working 
1.3.3.4 - 1 triggering system manual developed 
1.3.3.5 - 1 annual CMMS performance report with recommendations completed
</t>
  </si>
  <si>
    <t>equipment for SCADA will start to ensure the sensors for the tanks (which are not part of the upgraded equipment) can be better monitored and managed. When the full upgrade is completed, there will be the need for more testing and trouble shooting of the SCADA system in place.</t>
  </si>
  <si>
    <t xml:space="preserve">Ouput 1.4: Decentralized treatment systems or cluster treatment systems installed </t>
  </si>
  <si>
    <t>Activity 1.4.1 Construct two small (cluster) decentralized wastewater collection and treatment demonstration systems in Zone A locations to produce reuse quality water for domestic/commercial non-potable water applications.</t>
  </si>
  <si>
    <t xml:space="preserve">1.4.1.1. Contract for engineering design for collection, treatment, and disposal of sewage in the areas. This should include: Drone and topographic survey of the areas, social survey for the areas to determine extent of existing sanitary facilities, pit latrines, existing methods of wastewater disposal, Horizontal alignment of roads (for access and maintenance), Design of drainage and other infrastructure  and Effluent reuse or disposal systems 
1.4.1.2. Tender package including the detailed drawings and specifications and bidding documents 
1.4.1.3. Public consultations 
1.4.1.4. Procure, Construct &amp; Install Earthwork and Foundation, Mech. Equipment, Tanks &amp; Infra., Piping and Aeration, Electrical and Instrumentation 
1.4.1.5  Commissioning
</t>
  </si>
  <si>
    <t xml:space="preserve">1.4.1.1 - 1 engineering design report 
1.4.1.2 - 1 tender package detailed drawings, specifications and bidding documents
1.4.1.3 - 1 report on public consultations
1.4.1.4 - 2 small decentralized wastewater collection and treatment systems installed and operationalized
1.4.1.5 -1 Supervising Engineer's Certification of Completion
</t>
  </si>
  <si>
    <t>Assumed to be a priority for the Government and should be advanced early in the project when considering the timelines to the official start of this project and the GOB plans to start the decentralized treatment systems' implementation</t>
  </si>
  <si>
    <t xml:space="preserve">Ouput 2.1: Energy efficiency and renewable energy technologies are implemented </t>
  </si>
  <si>
    <t>1.4.1.1. Contract for engineering design for collection, treatment, and disposal of sewage in the areas. This should include: Drone and topographic survey of the areas, social survey for the areas to determine extent of existing sanitary facilities, pit latrines, existing methods of wastewater disposal, Horizontal alignment of roads (for access and maintenance), Design of drainage and other infrastructure  and Effluent reuse or disposal systems 
1.4.1.2. Tender package including the detailed drawings and specifications and bidding documents 
1.4.1.3. Public consultations 
1.4.1.4. Procure, Construct &amp; Install Earthwork and Foundation, Mech. Equipment, Tanks &amp; Infra., Piping and Aeration, Electrical and Instrumentation 
1.4.1.5  Commissioning</t>
  </si>
  <si>
    <t>Activity 2.1.1:  Install a grid-tied Photovoltaic (PV) Renewable Energy Systems to offset increased power consumption associated with the centralized treatment plant process upgrades using Category 3 hurricane resistant solar panels</t>
  </si>
  <si>
    <t xml:space="preserve">2.1.1.1. Contract for engineering design and specifications for the PV system 
2.1.1.2. Application to Division of Energy, BLPC, GED and Town and Country Planning for PV system (including ESIA, if deemed necessary) 
2.1.1.3. Preparation of tender document for the installation of the grid-tied PV 
2.1.1.4. Select vendor and install 
2.1.1.5. Undertake certification and licensing process for the commissioning of the PV system 
</t>
  </si>
  <si>
    <t xml:space="preserve">2.1.1.1 - 1 engineering design report 
2.1.1.2 - 1 application to Division of Energy, BLPC, GED and Town and Country Planning  completed
4) 1 tender package detailed drawings, specifications and bidding documents
5) 1 MW of PV equipment installed
6) 1 Certificate and License of 1MW of PV 
</t>
  </si>
  <si>
    <t xml:space="preserve">Will start in parrell to the upgrade to the BSTP, but when the design phase is completed. Timeframe factors the time it takes between the installation and the license to operate and also accommodation for civil works depending on final area selected for mounting the panels. </t>
  </si>
  <si>
    <t>Activity 2.1.2:  Implement automated controls and energy efficiency measures within the upgraded centralized treatment processes to reduce the overall energy footprint and reduce GHG emissions.</t>
  </si>
  <si>
    <t xml:space="preserve">2.1.2.1. Undertake engineering assessment of control systems to minimize power consumption 
2.1.2.2. Prepare tender package including the detailed drawings and specifications and bidding documents  
2.1.2.3. Select mechanical-electrical contractor and install variable frequency drives (VFDs), EE pumps and other EE equipment
</t>
  </si>
  <si>
    <t xml:space="preserve">2.1.2.1 -1 engineering assessment report 
2.1.2.2 -1 tender package detailed drawings, specifications and bidding documents
2.1.2.3 - EE equipment installed and operating
</t>
  </si>
  <si>
    <t>To be implemented in the last phases of the upgrades for testing and troubleshooting. Timeline accomodated for delays dur to supply chain issues. Noted that the last purchase of VFDs had supply chain issues; needed to be manufactured for BWA</t>
  </si>
  <si>
    <t>Activity 2.1.3:  Install sludge dewatering equipment to improve energy efficiency and reduce the overall GHG and CO2 emissions associated with the biosolids.</t>
  </si>
  <si>
    <t xml:space="preserve">2.1.3.1. Engineering design and specifications including assessment of quantity of biosolids 
2.1.3.1. Prepare tender package including the detailed drawings and specifications and bidding document  
2.1.3.3. Select vendor to provide WAS Pump, centrifuge package, solids dewatering, holding tank and chemical equipment  
2.1.3.4. Construct and Install sludge dewatering technology including piping and electrical E&amp;C
</t>
  </si>
  <si>
    <t xml:space="preserve">2.1.3.1 - 1 engineering design report 
2.1.3.2 - 1 tender package detailed drawings, specifications and bidding documents
2.1.3.3 - Goods received report
2.1.3.4 - 1 sludge dewatering system installed and operationalized
</t>
  </si>
  <si>
    <t>same comment as for the RO installation above</t>
  </si>
  <si>
    <t xml:space="preserve">Output 3.1: Improved capabilities of wastewater technical personnel to operate, maintain and monitor and implement climate change adaptation planning strategies for wastewater management </t>
  </si>
  <si>
    <t>Activity 3.1.1: Develop and provide specialized and customized training to support the operations and maintenance of wastewater collection and treatment facilities including photovoltaic equipment</t>
  </si>
  <si>
    <t xml:space="preserve">3.1.1.1. Conduct an assessment to develop and implement customised courses
3.1.1.2. Prepare training materials 
3.1.1.3 (a). Pre-workshop evaluation 
3.1.1.3 (b) Convene training sessions/workshops and prepare reports for the following areas - SCADA, Gender Sensitivity, PV installations, Sewer monitoring instrumentation installed (flow meters, rain gauges), SOPs and operational manual updated, CAS and RO upgrades, CMMS, decentralized treatment system maintenance, lab technician training, industrial waste inspector training, CCTV equipment, and operator training
3.1.1.3 (c) Post workshop evaluation 
</t>
  </si>
  <si>
    <t xml:space="preserve">3.1.1.1 - 1 Assessment report
3.1.1.2 -Training materials for the various courses/workshops developed
3.1.1.3 (a) - pre workshop evaluation reports, 
3.1.1.3 (b) - 12 Training reports with registration forms and training evaluations completed 
3.1.1.3 (c) - post workshop evaluation reports
</t>
  </si>
  <si>
    <t>To be initiated once the upgrades have been significantly advanced and run until the end of the project</t>
  </si>
  <si>
    <t>Activity 3.1.2:  Update Standard Operating Procedures (SOP) and Operational Manual that addresses the requirements of the upgrades, preventative maintenance, operator safety, and environmental monitoring, including risks posed by climate change and gender and social inclusion considerations.</t>
  </si>
  <si>
    <t xml:space="preserve">3.1.2.1. Develop baseline report to review or develop standard operating procedures and operational manuals to reflect the requirements of the upgrades 
3.1.2.2. Convene consultations with relevant stakeholders to review and feedback on the draft SOP and operational manual 
3.1.2.3. Finalize SOP and operational manual
3.1.2.4. Develop knowledge products on the SOP and OM 
3.1.2.5. Convene workshops on the SOP and OM
</t>
  </si>
  <si>
    <t xml:space="preserve">3.1.2.1 - 1 baseline report for the updating of the SOP and OM
3.1.2.2 - 1 stakeholder consultation report based on sessions with stakeholders to update the SOP and OM
3.1.2.3 - 1 updated SOP and OM
3.1.2.4 - knowledge products on SOP and OM
3.1.2.5 - 1 workshop report
</t>
  </si>
  <si>
    <t>to be done in last year when all the upgrades have been completed and it is clear what SOPs and OM changes are required</t>
  </si>
  <si>
    <t xml:space="preserve">Activity 3.1.3: Develop and implement a risk management framework to support the sustainable management of BWA’s operations. </t>
  </si>
  <si>
    <t xml:space="preserve">3.1.3.1. Develop baseline report on the existing risk management framework for BWA’s operations 3.1.3.2. Convene consultations with BWA staff to elaborate the risk register and other key sections of the risk management framework 
3.1.3.3. FInalize the risk management framework 
3.1.3.4. Convene training on risk management framework 
3.1.3.5. Evaluate/Review and update the risk management framework annually to ensure it is current/relevant to the existing operational environment
</t>
  </si>
  <si>
    <t>3.1.3.1 - 1 baseline report 
3.1.3.2 - 1 consultation report of sessions with BWA staff to elaborate the risk management framework (RMF) 
3.1.3.3 - 1 final updated risk management framework 
3.1.3.4 - 1 training report 
3.1.3.5 - 1 evaluation/review report on the suitability of the RMF and recommendations</t>
  </si>
  <si>
    <t>same comment as above</t>
  </si>
  <si>
    <t>Ouput 3.2: A strategic plan is developed to guide the replication of water treatment facilities along the west coast corridor</t>
  </si>
  <si>
    <t>Activity 3.2.1: Investigate and develop a strategic plan for the installation of water treatment facilities along the west coast corridor for augmenting water supply and protecting the west coast ecosystem.</t>
  </si>
  <si>
    <t xml:space="preserve">3.2.1.1.Conduct a situation and gap analysis of the wastewater disposal practices and its effects on ground water supply along the west coast corridor. 
3.2.1.2. Conduct stakeholder consultations (for validation and sensitization)
3.2.1.3. Develop a Strategic Master Plan to construct reverse osmosis water treatment plants to extract and treat brackish groundwater, extracted from areas impacted by decentralized onsite wastewater ground disposal practices along the west coast corridor, to produce drinking water
</t>
  </si>
  <si>
    <t xml:space="preserve">3.2.1.1 - 1 situation and gap analysis report
3.2.1.2 - 1 report on stakeholder consultations convened (for validation and sensitization)
3.2.1.3 - 1 Strategic Master Plan 
</t>
  </si>
  <si>
    <t>Year 1-3 is very hectic with large contracts. Also, lessons emerging to date will be useful to this research if it is conducted in the second half of the project</t>
  </si>
  <si>
    <t xml:space="preserve">Ouput 4.1: Governance and planning roadmaps enhanced to enable use of reclaimed water in a controlled and regulated manner. </t>
  </si>
  <si>
    <t>Activity 4.1.1: Undertake a legislative review to promote the Planning and Development Act, Wastewater Reuse Bill and other related legislations for enhancing wastewater effluent quality, treatment options and re-use requirements and applications. The review will also include recommendations for strengthening - private sector engagement, public-private partnerships, building codes, resiliency to climate change and equal opportunities and access to males and females.</t>
  </si>
  <si>
    <t xml:space="preserve">4.1.1.1. Baseline assessment of legislations and recommendations of what is required to advance wastewater treatment and reuse in Barbados 
4.1.1.2. Convened interviews/stakeholder consultations
4.1.1.3. Develop road map with key actions to advance wastewater treatment and reuse in Barbados
4.1.1.4. Conveneworkshops on validation and stakeholder sensitization 
4.1.1.5. Prepare knowledge management products such as videos, booklet, infographics etc., to promote awareness of what is required. 
</t>
  </si>
  <si>
    <t xml:space="preserve">4.1.1.1 - 1 baseline report with recommendations
4.1.1.2 - 1 report on interviews and consultations with key stakeholders  
4.1.1.3 - 1 road map (strategic action plan)
4.1.1.4 - 1 report on workshops (validation and sensitization) 
4.1.1.5 - Knowledge products developed (video, booklet, infographic)
</t>
  </si>
  <si>
    <t>Years 1 and 2 are busy with getting the large contracts off the ground. Year 3 should have some space for focusing on legislative review and promoting of awareness of the requirements of updated legislation</t>
  </si>
  <si>
    <t xml:space="preserve">Activity 4.1.2: Develop a water and sanitation master plan that includes an optimal combination of decentralized, cluster and centralized water reclamation and reuse applications, with the centralized reclaimed water being transmitted and used for agricultural irrigation and/or industrial use (such as lower cost of reclaimed water transmission). This strategy will also take into consideration the social, gender-related and climate risks in the design and prioritizing of water reuse strategies. </t>
  </si>
  <si>
    <t xml:space="preserve">4.1.2.1. Undertake situational analysis on the water and sanitation sector in Barbados, including a review of water resources planning in Barbados, generated by BWA, similar studies in the Caribbean region from other international institutions and consideration of implications and recommendations of the current water protection and land use policy and the water reuse policy. 
4.1.2.2. Convene meetings/consultations with key stakeholders
4.1.2.3. Develop a water and sanitation Master Plan 
4.1.2.4. Convene high level meetings to validate and promote awareness of the findings and recommendations and foster commitment to implement the strategy 
</t>
  </si>
  <si>
    <t xml:space="preserve">4.1.2.1 - 1 situational analysis with recommendations report based on literature review and stakeholder consultations
4.1.2.2 - 1 report on stakeholder consultations
4.1.2.3 - 1 water and sanitation master plan 
4.1.2.4 - 1 validation and stakeholder sensitization report 
</t>
  </si>
  <si>
    <t>This is slated to start during 2022 by the GOB</t>
  </si>
  <si>
    <t xml:space="preserve">Ouput 4.2: Mechanisms developed/expanded to encourage the adoption of wastewater treatment and reuse applications by private individuals and businesses </t>
  </si>
  <si>
    <t>Activity 4.2.1: Develop a strategy and action plan to engage the private sector in the provision and adoption of wastewater treatment technology and the utilization of wastewater byproducts such as activated sludge. This includes conducting an assessment to identify opportunities for public-private partnership in the water and wastewater sector, especially for the expansion of the decentralized onsite cluster wastewater systems. The strategy will also promote gender equality and women empowerment</t>
  </si>
  <si>
    <t xml:space="preserve">4.2.1.1. Undertake a baseline analysis of the private sector capacity and needs for engaging in the provision and adoption of wastewater technologies and use of wastewater byproducts. 
4.2.1.2. Convene consultations/meetings with key stakeholders
4.2.1.3. Prepare strategy and action plan
4.2.1.4. Develop knowledge products 4.2.1.5. Convene stakeholder validation and sensitization workshop (s)
</t>
  </si>
  <si>
    <t xml:space="preserve">4.2.1.1 - 1 baseline analysis report
4.2.1.2 - 1 report of stakeholder consultation 
4.2.1.3 - 1 private sector strategy and action plan 
4.2.1.4. Knowledge products available 
4.2.1.5. 1 report on stakeholder validation and sensitization
</t>
  </si>
  <si>
    <t>Years 1 and 2 are busy with getting the large contracts off the ground. Year 3 should have some space for focusing on building private sector buy-in and engagement</t>
  </si>
  <si>
    <t>Activity 4.2.2: Undertake a review and identify recommendations for a gender sensitive and socially inclusive incentive programme to encourage conservation, recycle, re-use.</t>
  </si>
  <si>
    <t xml:space="preserve">4.2.2.1. Conduct a desk review of best international gender-oriented practices and strategies for consideration in producing education and promotional materials and programs "best" suited to Barbados.
4.2.2.2. Convene wide stakeholder consultations and surveys to inform the design of the incentive programme. This includes community level reach. 
4.2.2.3. Develop the framework for the gender sensitive and socially inclusive incentive programme
4.2.2.4. Convene high level meetings to validate and promote awareness of the findings and recommendations and foster commitment to implement the incentive programme
</t>
  </si>
  <si>
    <t xml:space="preserve">4.2.2.1 - 1 report on desk review
4.2.2.2 - 1 report on stakeholder consultations
4.2.2.3 - 1 framework for the gender sensitive and socially inclusive incentive programme
4.2.2.4 - 1 validation and stakeholder sensitization report 
</t>
  </si>
  <si>
    <t>same comment for 4.2.1 applies here</t>
  </si>
  <si>
    <t xml:space="preserve">Activity 4.2.3: Expand the Revolving Adaptation Fund Facility (RAFF) to provide resources for the adoption of decentralized onsite wastewater systems.   </t>
  </si>
  <si>
    <t xml:space="preserve">4.2.3.1. Convene consultations with private and public sector to determine scope of support to be covered by the RAFF finances.
4.2.3.2. Update of the RAFF charter
4.2.3.3. Sensitization on the updated RAFF to provide an overview of the resources available for the adoption of decentralized onsite wastewater systems.    
4.2.3.4. Production of marketing and educational materials on the RAFF re: availability of resources for the adoption of decentralized onsite wastewater systems and modalities for accessing resources 
</t>
  </si>
  <si>
    <t xml:space="preserve">4.2.3.1 - 1 report of stakeholder consultation and recommendations for the operationalisation of the RAFF to provide resources to private individuals and businesses for the adoption of decentralized onsite wastewater systems.   
4.2.3.2 - 1 updated RAFF charter
4.2.3.3 - 1 report on RAFF sensitization activities
4.2.3.4 - RAFF marketing and educational materials developed
</t>
  </si>
  <si>
    <t xml:space="preserve">Ouput 4.3: Gender Sensitive Public Education and Awareness Campaign Implemented. </t>
  </si>
  <si>
    <t xml:space="preserve">Activity 4.3.1: Re-educate communities, teachers, students, farmers and businesses about the impact of climate change on water resources and their impact on water quality and quantity (availability as well as the importance of water reuse activities and indirect potable reuse (IPR)) to building climate resilience in the Water Sector. </t>
  </si>
  <si>
    <t xml:space="preserve">4.3.1.1. Undertake KAP survey to establish baselines and training needs of schools, farmers, communities and the private sector. 
4.3.1.2. Produce grade-appropriate educational materials regarding limited groundwater resources, understanding of hydrogeology related to water quality protection on Barbados, and other water conservation aspects. Consultant to also identify optimal modalities for implementation 
4.3.1.3. Develop training programmes for communities, farmers and businesses on the nexus of climate change and water sector and options for conservation, recycle, re-use. Consultant to also identify optimal modalities for implementation 
4.3.1.4. Implement training sessions through mediums deemed most suitable 
4.3.1.5. Final evaluation of effectiveness of training and lessons learned 
</t>
  </si>
  <si>
    <t xml:space="preserve">4.3.1.1 - 1 KAP survey report
4.3.1.2 - Grade-appropriate educational materials
4.3.1.3 - Training programmes for communities, farmers and businesses
4.3.1.4 - Training session convened and reports for 30 school session, 30 community sessions, 14 sessions targeting farmers and 8 sessions targeting private sectors convened
4.3.1.5 - final evaluation report of the effectiveness of the training and lessons learned
</t>
  </si>
  <si>
    <t>Continuous to promote and maintain buy in and build ownership and leadership.</t>
  </si>
  <si>
    <t>Activity 4.3.2: Develop and implement a Gender Sensitive Public Awareness Campaign for community and visitors (tourists) through workshops, videos, community town hall meetings, site tours (demonstration of the plant technology and by-product reuse) and consultations.</t>
  </si>
  <si>
    <t xml:space="preserve">4.3.2.1. Develop a communication strategy to address the public information needs surrounding all the activities of the project – pipeline works, upgrades to the BSTP, decentralised plant installation etc.  
4.3.2.2. Implement the activities of the PEA that should include: videos/documentary, town hall meetings within communities, multi-media (social, newspaper, Radio and TV), demonstration sites, case studies, educational materials (flyers, posters) 
4.3.2.3. Final evaluation of effectiveness of the PEA programme and lessons learned 
</t>
  </si>
  <si>
    <t xml:space="preserve">4.3.2.1 - 1 communication strategy
4.3.2.2 - At least 300 updates comprising the following formats:
Videos/documentary, press releases of outputs of town hall meetings within communities, case studies, digital flyers, posters), 40 water Wednesdays (8 per year), 20 newsletters (4 per year)
4.3.2.3 - 1 report on the effectiveness of the PEA campaign
</t>
  </si>
  <si>
    <t>To be launched early since there are some technical gaps that need to be addressed urgently. The latter part of the project - year 3 onwards, will be related to the system uprades done</t>
  </si>
  <si>
    <t>Activity 4.3.3: Develop a 3R-CReWS Project Web Page and social media accounts, which is dedicated to transparent measures of reporting, knowledge products, identify/host a link to the Redress Mechanism and provide update to all stakeholders on the project activities. This page will include, to the best extent possible, functions such as audio, sub-titles and/or sign language to encourage social inclusion from disabled population. The project’s webpage will also ensure to report project results disaggregated by gender, where possible.</t>
  </si>
  <si>
    <t xml:space="preserve">4.3.3.1. Develop a knowledge management strategy (KMS) that will utilize the web page. 
4.3.3.2. Develop project web page. 
4.3.3.3. Implement KMS including custom materials for the project website and update social media accounts to extend the reach of the PEA materials. This includes YouTube, Twitter, Instagram and Facebook accounts. 
</t>
  </si>
  <si>
    <t xml:space="preserve">4.3.3.1 - 1 knowledge management strategy
4.3.3.2. - 1 project web page
4.3.3.3. - 1 KMS and 5000 posts on social media - YouTube, Twitter, Instagram and Facebook accounts combined
</t>
  </si>
  <si>
    <t>Page should be operationalized early to promote information dissemination through out the lifecycle of the project</t>
  </si>
  <si>
    <t>Project Monitoring*</t>
  </si>
  <si>
    <t>Inception Report</t>
  </si>
  <si>
    <t>APR</t>
  </si>
  <si>
    <t>Interim Evaluation</t>
  </si>
  <si>
    <t>Completion Report</t>
  </si>
  <si>
    <t>Final Evaluation</t>
  </si>
  <si>
    <t>APR = Annual Performance Report</t>
  </si>
  <si>
    <t>*In addition to this monitoring requirements, the Funded Activity is also subject to financial reporting per the AMA/FAA, such as Unaudited/Audited Financial Statements, Financial information reports, and other reports as defined in the FAA.</t>
  </si>
  <si>
    <t xml:space="preserve">Key </t>
  </si>
  <si>
    <t xml:space="preserve">Preparation </t>
  </si>
  <si>
    <t>Procurement Process</t>
  </si>
  <si>
    <t xml:space="preserve">Activity Implementation </t>
  </si>
  <si>
    <t>GCF Disbursement</t>
  </si>
  <si>
    <t>Amount (US$)</t>
  </si>
  <si>
    <t>Disbursement 1</t>
  </si>
  <si>
    <t>Disbursement 2</t>
  </si>
  <si>
    <t>Disbursement 3</t>
  </si>
  <si>
    <t>Disbursement 4</t>
  </si>
  <si>
    <t>Disbursement 5</t>
  </si>
  <si>
    <t>Contingencies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</si>
</sst>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0;[Red]\-&quot;$&quot;#,##0"/>
    <numFmt numFmtId="165" formatCode="_-&quot;$&quot;* #,##0.00_-;\-&quot;$&quot;* #,##0.00_-;_-&quot;$&quot;* &quot;-&quot;??_-;_-@_-"/>
    <numFmt numFmtId="166" formatCode="_-* #,##0.00_-;\-* #,##0.00_-;_-* &quot;-&quot;??_-;_-@_-"/>
    <numFmt numFmtId="167" formatCode="_-* #,##0_-;\-* #,##0_-;_-* &quot;-&quot;??_-;_-@_-"/>
    <numFmt numFmtId="168" formatCode="_-* #,##0.0000_-;\-* #,##0.0000_-;_-* &quot;-&quot;??_-;_-@_-"/>
    <numFmt numFmtId="169" formatCode="_-* #,##0.000_-;\-* #,##0.000_-;_-* &quot;-&quot;??_-;_-@_-"/>
  </numFmts>
  <fonts count="13">
    <font>
      <sz val="11"/>
      <color theme="1"/>
      <name val="Calibri"/>
      <family val="2"/>
      <scheme val="minor"/>
    </font>
    <font>
      <b/>
      <sz val="14"/>
      <color theme="1"/>
      <name val="Calibri"/>
      <family val="2"/>
      <scheme val="minor"/>
    </font>
    <font>
      <b/>
      <sz val="11"/>
      <color theme="1"/>
      <name val="Calibri"/>
      <family val="2"/>
      <scheme val="minor"/>
    </font>
    <font>
      <sz val="11"/>
      <color theme="1"/>
      <name val="Calibri"/>
      <family val="2"/>
      <scheme val="minor"/>
    </font>
    <font>
      <sz val="11"/>
      <color rgb="FF000000"/>
      <name val="Calibri"/>
      <family val="2"/>
      <scheme val="minor"/>
    </font>
    <font>
      <b/>
      <sz val="10"/>
      <color rgb="FF24634F"/>
      <name val="Arial"/>
      <family val="2"/>
    </font>
    <font>
      <sz val="10"/>
      <color rgb="FF808080"/>
      <name val="Arial"/>
      <family val="2"/>
    </font>
    <font>
      <sz val="10"/>
      <name val="Arial"/>
      <family val="2"/>
    </font>
    <font>
      <b/>
      <i/>
      <sz val="11"/>
      <color theme="1"/>
      <name val="Calibri"/>
      <family val="2"/>
      <scheme val="minor"/>
    </font>
    <font>
      <sz val="10"/>
      <color theme="1"/>
      <name val="Calibri"/>
      <family val="2"/>
      <scheme val="minor"/>
    </font>
    <font>
      <sz val="10"/>
      <color theme="1"/>
      <name val="Arial"/>
      <family val="2"/>
    </font>
    <font>
      <sz val="11"/>
      <color rgb="FF000000"/>
      <name val="Cambria"/>
      <family val="1"/>
    </font>
    <font>
      <b/>
      <sz val="11"/>
      <color rgb="FF000000"/>
      <name val="Calibri"/>
      <family val="2"/>
      <scheme val="minor"/>
    </font>
  </fonts>
  <fills count="12">
    <fill>
      <patternFill patternType="none"/>
    </fill>
    <fill>
      <patternFill patternType="gray125"/>
    </fill>
    <fill>
      <patternFill patternType="solid">
        <fgColor rgb="FFD9D9D9"/>
        <bgColor indexed="64"/>
      </patternFill>
    </fill>
    <fill>
      <patternFill patternType="solid">
        <fgColor theme="2"/>
        <bgColor indexed="64"/>
      </patternFill>
    </fill>
    <fill>
      <patternFill patternType="solid">
        <fgColor theme="2" tint="-9.9978637043366805E-2"/>
        <bgColor indexed="64"/>
      </patternFill>
    </fill>
    <fill>
      <patternFill patternType="solid">
        <fgColor rgb="FFA5A5A5"/>
        <bgColor indexed="64"/>
      </patternFill>
    </fill>
    <fill>
      <patternFill patternType="solid">
        <fgColor rgb="FFC6E0B4"/>
        <bgColor indexed="64"/>
      </patternFill>
    </fill>
    <fill>
      <patternFill patternType="solid">
        <fgColor rgb="FF4472C4"/>
        <bgColor indexed="64"/>
      </patternFill>
    </fill>
    <fill>
      <patternFill patternType="solid">
        <fgColor rgb="FFAEAAAA"/>
        <bgColor indexed="64"/>
      </patternFill>
    </fill>
    <fill>
      <patternFill patternType="solid">
        <fgColor rgb="FFBFBFBF"/>
        <bgColor indexed="64"/>
      </patternFill>
    </fill>
    <fill>
      <patternFill patternType="solid">
        <fgColor rgb="FFA6A6A6"/>
        <bgColor indexed="64"/>
      </patternFill>
    </fill>
    <fill>
      <patternFill patternType="solid">
        <fgColor theme="4" tint="0.59999389629810485"/>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auto="1"/>
      </bottom>
      <diagonal/>
    </border>
    <border>
      <left style="medium">
        <color auto="1"/>
      </left>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thin">
        <color auto="1"/>
      </bottom>
      <diagonal/>
    </border>
    <border>
      <left style="medium">
        <color auto="1"/>
      </left>
      <right/>
      <top/>
      <bottom/>
      <diagonal/>
    </border>
    <border>
      <left style="medium">
        <color auto="1"/>
      </left>
      <right style="thin">
        <color auto="1"/>
      </right>
      <top/>
      <bottom/>
      <diagonal/>
    </border>
    <border>
      <left style="thin">
        <color auto="1"/>
      </left>
      <right style="medium">
        <color auto="1"/>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style="medium">
        <color auto="1"/>
      </bottom>
      <diagonal/>
    </border>
    <border>
      <left style="medium">
        <color indexed="64"/>
      </left>
      <right/>
      <top/>
      <bottom style="medium">
        <color indexed="64"/>
      </bottom>
      <diagonal/>
    </border>
    <border>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6" fontId="3" fillId="0" borderId="0" applyFont="0" applyFill="0" applyBorder="0" applyAlignment="0" applyProtection="0"/>
    <xf numFmtId="9" fontId="3" fillId="0" borderId="0" applyFont="0" applyFill="0" applyBorder="0" applyAlignment="0" applyProtection="0"/>
  </cellStyleXfs>
  <cellXfs count="162">
    <xf numFmtId="0" fontId="0" fillId="0" borderId="0" xfId="0"/>
    <xf numFmtId="0" fontId="0" fillId="0" borderId="1" xfId="0" applyBorder="1"/>
    <xf numFmtId="166" fontId="0" fillId="0" borderId="0" xfId="1" applyFont="1"/>
    <xf numFmtId="0" fontId="0" fillId="0" borderId="0" xfId="0" applyAlignment="1">
      <alignment vertical="center"/>
    </xf>
    <xf numFmtId="0" fontId="7" fillId="0" borderId="14" xfId="0" applyFont="1" applyBorder="1" applyAlignment="1">
      <alignment vertical="center" wrapText="1"/>
    </xf>
    <xf numFmtId="0" fontId="7" fillId="0" borderId="9" xfId="0" applyFont="1" applyBorder="1" applyAlignment="1">
      <alignment vertical="center" wrapText="1"/>
    </xf>
    <xf numFmtId="166" fontId="5" fillId="2" borderId="12" xfId="1" applyFont="1" applyFill="1" applyBorder="1" applyAlignment="1">
      <alignment vertical="center" wrapText="1"/>
    </xf>
    <xf numFmtId="166" fontId="6" fillId="2" borderId="13" xfId="1" applyFont="1" applyFill="1" applyBorder="1" applyAlignment="1">
      <alignment vertical="center" wrapText="1"/>
    </xf>
    <xf numFmtId="166" fontId="0" fillId="2" borderId="14" xfId="1" applyFont="1" applyFill="1" applyBorder="1" applyAlignment="1">
      <alignment vertical="top" wrapText="1"/>
    </xf>
    <xf numFmtId="166" fontId="5" fillId="2" borderId="13" xfId="1" applyFont="1" applyFill="1" applyBorder="1" applyAlignment="1">
      <alignment horizontal="center" vertical="center" wrapText="1"/>
    </xf>
    <xf numFmtId="166" fontId="6" fillId="2" borderId="14" xfId="1" applyFont="1" applyFill="1" applyBorder="1" applyAlignment="1">
      <alignment horizontal="center" vertical="center" wrapText="1"/>
    </xf>
    <xf numFmtId="0" fontId="0" fillId="0" borderId="16" xfId="0" applyBorder="1"/>
    <xf numFmtId="0" fontId="0" fillId="0" borderId="17" xfId="0" applyBorder="1"/>
    <xf numFmtId="0" fontId="0" fillId="0" borderId="2" xfId="0" applyBorder="1"/>
    <xf numFmtId="0" fontId="1" fillId="0" borderId="0" xfId="0" applyFont="1" applyAlignment="1">
      <alignment horizontal="left" vertical="top" wrapText="1"/>
    </xf>
    <xf numFmtId="0" fontId="2" fillId="0" borderId="25" xfId="0" applyFont="1" applyBorder="1" applyAlignment="1">
      <alignment horizontal="left" vertical="top" wrapText="1"/>
    </xf>
    <xf numFmtId="0" fontId="2" fillId="0" borderId="26"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2" fillId="3" borderId="33" xfId="0" applyFont="1" applyFill="1" applyBorder="1" applyAlignment="1">
      <alignment horizontal="center"/>
    </xf>
    <xf numFmtId="0" fontId="2" fillId="3" borderId="1" xfId="0" applyFont="1" applyFill="1" applyBorder="1" applyAlignment="1">
      <alignment horizontal="center"/>
    </xf>
    <xf numFmtId="0" fontId="2" fillId="3" borderId="34" xfId="0" applyFont="1" applyFill="1" applyBorder="1" applyAlignment="1">
      <alignment horizontal="center"/>
    </xf>
    <xf numFmtId="0" fontId="2" fillId="4" borderId="35" xfId="0" applyFont="1" applyFill="1" applyBorder="1" applyAlignment="1">
      <alignment horizontal="left" vertical="top" wrapText="1"/>
    </xf>
    <xf numFmtId="0" fontId="2" fillId="4" borderId="36" xfId="0" applyFont="1" applyFill="1" applyBorder="1" applyAlignment="1">
      <alignment horizontal="left" vertical="top" wrapText="1"/>
    </xf>
    <xf numFmtId="0" fontId="0" fillId="0" borderId="37" xfId="0" applyBorder="1"/>
    <xf numFmtId="0" fontId="0" fillId="0" borderId="38" xfId="0" applyBorder="1"/>
    <xf numFmtId="0" fontId="8" fillId="3" borderId="25" xfId="0" applyFont="1" applyFill="1" applyBorder="1" applyAlignment="1">
      <alignment horizontal="left" vertical="top" wrapText="1"/>
    </xf>
    <xf numFmtId="0" fontId="8" fillId="3" borderId="26" xfId="0" applyFont="1" applyFill="1" applyBorder="1" applyAlignment="1">
      <alignment horizontal="left" vertical="top" wrapText="1"/>
    </xf>
    <xf numFmtId="0" fontId="0" fillId="0" borderId="27" xfId="0" applyBorder="1"/>
    <xf numFmtId="0" fontId="0" fillId="0" borderId="28" xfId="0" applyBorder="1"/>
    <xf numFmtId="0" fontId="0" fillId="0" borderId="29" xfId="0" applyBorder="1"/>
    <xf numFmtId="0" fontId="0" fillId="0" borderId="33" xfId="0" applyBorder="1"/>
    <xf numFmtId="0" fontId="0" fillId="5" borderId="1" xfId="0" applyFill="1" applyBorder="1"/>
    <xf numFmtId="0" fontId="0" fillId="6" borderId="34" xfId="0" applyFill="1" applyBorder="1"/>
    <xf numFmtId="0" fontId="0" fillId="6" borderId="33" xfId="0" applyFill="1" applyBorder="1"/>
    <xf numFmtId="0" fontId="0" fillId="7" borderId="1" xfId="0" applyFill="1" applyBorder="1"/>
    <xf numFmtId="0" fontId="0" fillId="7" borderId="34" xfId="0" applyFill="1" applyBorder="1"/>
    <xf numFmtId="0" fontId="0" fillId="7" borderId="33" xfId="0" applyFill="1" applyBorder="1"/>
    <xf numFmtId="0" fontId="0" fillId="0" borderId="34" xfId="0" applyBorder="1"/>
    <xf numFmtId="0" fontId="0" fillId="8" borderId="18" xfId="0" applyFill="1" applyBorder="1"/>
    <xf numFmtId="0" fontId="0" fillId="6" borderId="1" xfId="0" applyFill="1" applyBorder="1"/>
    <xf numFmtId="0" fontId="0" fillId="0" borderId="39" xfId="0" applyBorder="1" applyAlignment="1">
      <alignment horizontal="left" vertical="top" wrapText="1"/>
    </xf>
    <xf numFmtId="0" fontId="0" fillId="0" borderId="40" xfId="0" applyBorder="1" applyAlignment="1">
      <alignment horizontal="left" vertical="top" wrapText="1"/>
    </xf>
    <xf numFmtId="0" fontId="0" fillId="0" borderId="18" xfId="0" applyBorder="1"/>
    <xf numFmtId="0" fontId="0" fillId="8" borderId="16" xfId="0" applyFill="1" applyBorder="1"/>
    <xf numFmtId="0" fontId="0" fillId="8" borderId="17" xfId="0" applyFill="1" applyBorder="1"/>
    <xf numFmtId="0" fontId="0" fillId="6" borderId="17" xfId="0" applyFill="1" applyBorder="1"/>
    <xf numFmtId="0" fontId="0" fillId="7" borderId="18" xfId="0" applyFill="1" applyBorder="1"/>
    <xf numFmtId="0" fontId="0" fillId="7" borderId="17" xfId="0" applyFill="1" applyBorder="1"/>
    <xf numFmtId="0" fontId="0" fillId="9" borderId="1" xfId="0" applyFill="1" applyBorder="1"/>
    <xf numFmtId="0" fontId="0" fillId="9" borderId="17" xfId="0" applyFill="1" applyBorder="1"/>
    <xf numFmtId="0" fontId="0" fillId="9" borderId="18" xfId="0" applyFill="1" applyBorder="1"/>
    <xf numFmtId="0" fontId="0" fillId="6" borderId="16" xfId="0" applyFill="1" applyBorder="1"/>
    <xf numFmtId="0" fontId="0" fillId="9" borderId="33" xfId="0" applyFill="1" applyBorder="1"/>
    <xf numFmtId="0" fontId="0" fillId="10" borderId="33" xfId="0" applyFill="1" applyBorder="1"/>
    <xf numFmtId="0" fontId="0" fillId="10" borderId="1" xfId="0" applyFill="1" applyBorder="1"/>
    <xf numFmtId="0" fontId="0" fillId="0" borderId="35" xfId="0" applyBorder="1" applyAlignment="1">
      <alignment horizontal="left" vertical="top" wrapText="1"/>
    </xf>
    <xf numFmtId="0" fontId="0" fillId="0" borderId="36" xfId="0" applyBorder="1" applyAlignment="1">
      <alignment horizontal="left" vertical="top" wrapText="1"/>
    </xf>
    <xf numFmtId="0" fontId="0" fillId="7" borderId="2" xfId="0" applyFill="1" applyBorder="1"/>
    <xf numFmtId="0" fontId="0" fillId="7" borderId="38" xfId="0" applyFill="1" applyBorder="1"/>
    <xf numFmtId="0" fontId="0" fillId="0" borderId="41" xfId="0" applyBorder="1" applyAlignment="1">
      <alignment horizontal="left" vertical="top" wrapText="1"/>
    </xf>
    <xf numFmtId="0" fontId="0" fillId="0" borderId="24" xfId="0" applyBorder="1"/>
    <xf numFmtId="0" fontId="2" fillId="4" borderId="10" xfId="0" applyFont="1" applyFill="1" applyBorder="1" applyAlignment="1">
      <alignment horizontal="left" vertical="top" wrapText="1"/>
    </xf>
    <xf numFmtId="0" fontId="2" fillId="4" borderId="42" xfId="0" applyFont="1" applyFill="1" applyBorder="1" applyAlignment="1">
      <alignment horizontal="left" vertical="top" wrapText="1"/>
    </xf>
    <xf numFmtId="0" fontId="0" fillId="0" borderId="43" xfId="0" applyBorder="1"/>
    <xf numFmtId="0" fontId="0" fillId="0" borderId="3" xfId="0" applyBorder="1"/>
    <xf numFmtId="0" fontId="0" fillId="0" borderId="44" xfId="0" applyBorder="1"/>
    <xf numFmtId="0" fontId="0" fillId="9" borderId="34" xfId="0" applyFill="1" applyBorder="1"/>
    <xf numFmtId="0" fontId="0" fillId="9" borderId="3" xfId="0" applyFill="1" applyBorder="1"/>
    <xf numFmtId="0" fontId="0" fillId="9" borderId="44" xfId="0" applyFill="1" applyBorder="1"/>
    <xf numFmtId="0" fontId="0" fillId="7" borderId="43" xfId="0" applyFill="1" applyBorder="1"/>
    <xf numFmtId="0" fontId="0" fillId="7" borderId="3" xfId="0" applyFill="1" applyBorder="1"/>
    <xf numFmtId="0" fontId="0" fillId="9" borderId="16" xfId="0" applyFill="1" applyBorder="1"/>
    <xf numFmtId="0" fontId="0" fillId="7" borderId="16" xfId="0" applyFill="1" applyBorder="1"/>
    <xf numFmtId="0" fontId="0" fillId="0" borderId="10" xfId="0" applyBorder="1" applyAlignment="1">
      <alignment horizontal="left" vertical="top" wrapText="1"/>
    </xf>
    <xf numFmtId="0" fontId="0" fillId="0" borderId="42" xfId="0" applyBorder="1" applyAlignment="1">
      <alignment horizontal="left" vertical="top" wrapText="1"/>
    </xf>
    <xf numFmtId="0" fontId="0" fillId="6" borderId="18" xfId="0" applyFill="1" applyBorder="1"/>
    <xf numFmtId="0" fontId="0" fillId="0" borderId="11" xfId="0" applyBorder="1" applyAlignment="1">
      <alignment horizontal="left" vertical="top" wrapText="1"/>
    </xf>
    <xf numFmtId="0" fontId="0" fillId="9" borderId="45" xfId="0" applyFill="1" applyBorder="1"/>
    <xf numFmtId="0" fontId="0" fillId="9" borderId="46" xfId="0" applyFill="1" applyBorder="1"/>
    <xf numFmtId="0" fontId="0" fillId="6" borderId="46" xfId="0" applyFill="1" applyBorder="1"/>
    <xf numFmtId="0" fontId="0" fillId="6" borderId="47" xfId="0" applyFill="1" applyBorder="1"/>
    <xf numFmtId="0" fontId="0" fillId="7" borderId="48" xfId="0" applyFill="1" applyBorder="1"/>
    <xf numFmtId="0" fontId="0" fillId="7" borderId="46" xfId="0" applyFill="1" applyBorder="1"/>
    <xf numFmtId="0" fontId="0" fillId="7" borderId="47" xfId="0" applyFill="1" applyBorder="1"/>
    <xf numFmtId="0" fontId="2" fillId="4" borderId="7" xfId="0" applyFont="1" applyFill="1" applyBorder="1" applyAlignment="1">
      <alignment horizontal="left" vertical="top" wrapText="1"/>
    </xf>
    <xf numFmtId="0" fontId="2" fillId="4" borderId="15" xfId="0" applyFont="1" applyFill="1" applyBorder="1" applyAlignment="1">
      <alignment horizontal="left" vertical="top" wrapText="1"/>
    </xf>
    <xf numFmtId="0" fontId="0" fillId="0" borderId="22" xfId="0" applyBorder="1" applyAlignment="1">
      <alignment horizontal="center" vertical="center" wrapText="1"/>
    </xf>
    <xf numFmtId="0" fontId="0" fillId="11" borderId="22" xfId="0" applyFill="1" applyBorder="1" applyAlignment="1">
      <alignment horizontal="center" vertical="center" wrapText="1"/>
    </xf>
    <xf numFmtId="0" fontId="0" fillId="0" borderId="22" xfId="0" applyBorder="1" applyAlignment="1">
      <alignment vertical="center"/>
    </xf>
    <xf numFmtId="0" fontId="0" fillId="0" borderId="23" xfId="0" applyBorder="1" applyAlignment="1">
      <alignment vertical="center"/>
    </xf>
    <xf numFmtId="0" fontId="0" fillId="11" borderId="21" xfId="0" applyFill="1" applyBorder="1" applyAlignment="1">
      <alignment horizontal="center" vertical="center"/>
    </xf>
    <xf numFmtId="0" fontId="0" fillId="0" borderId="23" xfId="0" applyBorder="1" applyAlignment="1">
      <alignment vertical="center" wrapText="1"/>
    </xf>
    <xf numFmtId="0" fontId="0" fillId="11" borderId="23" xfId="0" applyFill="1" applyBorder="1" applyAlignment="1">
      <alignment horizontal="center" vertical="center" wrapText="1"/>
    </xf>
    <xf numFmtId="0" fontId="0" fillId="11" borderId="21" xfId="0" applyFill="1" applyBorder="1" applyAlignment="1">
      <alignment horizontal="center" vertical="center" wrapText="1"/>
    </xf>
    <xf numFmtId="0" fontId="9" fillId="0" borderId="10" xfId="0" applyFont="1" applyBorder="1" applyAlignment="1">
      <alignment horizontal="left" vertical="top" wrapText="1"/>
    </xf>
    <xf numFmtId="0" fontId="9" fillId="0" borderId="0" xfId="0" applyFont="1" applyAlignment="1">
      <alignment horizontal="left" vertical="top" wrapText="1"/>
    </xf>
    <xf numFmtId="0" fontId="0" fillId="0" borderId="0" xfId="0" applyAlignment="1">
      <alignment horizontal="left" vertical="top" wrapText="1"/>
    </xf>
    <xf numFmtId="167" fontId="7" fillId="0" borderId="14" xfId="1" applyNumberFormat="1" applyFont="1" applyBorder="1" applyAlignment="1">
      <alignment vertical="center" wrapText="1"/>
    </xf>
    <xf numFmtId="166" fontId="7" fillId="0" borderId="14" xfId="1" applyFont="1" applyBorder="1" applyAlignment="1">
      <alignment vertical="center" wrapText="1"/>
    </xf>
    <xf numFmtId="167" fontId="7" fillId="0" borderId="13" xfId="1" applyNumberFormat="1" applyFont="1" applyBorder="1" applyAlignment="1">
      <alignment vertical="center" wrapText="1"/>
    </xf>
    <xf numFmtId="0" fontId="7" fillId="0" borderId="13" xfId="0" applyFont="1" applyBorder="1" applyAlignment="1">
      <alignment vertical="center" wrapText="1"/>
    </xf>
    <xf numFmtId="166" fontId="7" fillId="0" borderId="13" xfId="1" applyFont="1" applyBorder="1" applyAlignment="1">
      <alignment vertical="center" wrapText="1"/>
    </xf>
    <xf numFmtId="167" fontId="7" fillId="0" borderId="22" xfId="1" applyNumberFormat="1" applyFont="1" applyBorder="1" applyAlignment="1">
      <alignment vertical="center" wrapText="1"/>
    </xf>
    <xf numFmtId="0" fontId="7" fillId="0" borderId="2"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19" xfId="0" applyFont="1" applyBorder="1"/>
    <xf numFmtId="0" fontId="10" fillId="0" borderId="4" xfId="0" applyFont="1" applyBorder="1"/>
    <xf numFmtId="167" fontId="10" fillId="0" borderId="4" xfId="1" applyNumberFormat="1" applyFont="1" applyBorder="1"/>
    <xf numFmtId="0" fontId="10" fillId="0" borderId="16" xfId="0" applyFont="1" applyBorder="1"/>
    <xf numFmtId="0" fontId="10" fillId="0" borderId="17" xfId="0" applyFont="1" applyBorder="1"/>
    <xf numFmtId="167" fontId="10" fillId="0" borderId="17" xfId="1" applyNumberFormat="1" applyFont="1" applyBorder="1"/>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9" fontId="0" fillId="0" borderId="0" xfId="2" applyFont="1"/>
    <xf numFmtId="167" fontId="0" fillId="0" borderId="0" xfId="0" applyNumberFormat="1"/>
    <xf numFmtId="168" fontId="0" fillId="0" borderId="0" xfId="0" applyNumberFormat="1"/>
    <xf numFmtId="0" fontId="0" fillId="0" borderId="50" xfId="0" applyBorder="1" applyAlignment="1">
      <alignment horizontal="left" vertical="top" wrapText="1"/>
    </xf>
    <xf numFmtId="0" fontId="0" fillId="0" borderId="49" xfId="0" applyBorder="1" applyAlignment="1">
      <alignment horizontal="left" vertical="top" wrapText="1"/>
    </xf>
    <xf numFmtId="0" fontId="0" fillId="3" borderId="26" xfId="0" applyFill="1" applyBorder="1" applyAlignment="1">
      <alignment horizontal="left" vertical="top" wrapText="1"/>
    </xf>
    <xf numFmtId="0" fontId="0" fillId="0" borderId="1" xfId="0" applyBorder="1" applyAlignment="1">
      <alignment horizontal="left" vertical="top" wrapText="1"/>
    </xf>
    <xf numFmtId="169" fontId="0" fillId="0" borderId="0" xfId="0" applyNumberFormat="1"/>
    <xf numFmtId="168" fontId="0" fillId="0" borderId="0" xfId="1" applyNumberFormat="1" applyFont="1"/>
    <xf numFmtId="166" fontId="0" fillId="0" borderId="0" xfId="0" applyNumberFormat="1"/>
    <xf numFmtId="166" fontId="7" fillId="0" borderId="14" xfId="1" applyFont="1" applyFill="1" applyBorder="1" applyAlignment="1">
      <alignment vertical="center" wrapText="1"/>
    </xf>
    <xf numFmtId="0" fontId="11" fillId="0" borderId="0" xfId="0" applyFont="1" applyAlignment="1">
      <alignment horizontal="left" vertical="center" indent="4"/>
    </xf>
    <xf numFmtId="0" fontId="12" fillId="0" borderId="7" xfId="0" applyFont="1" applyBorder="1" applyAlignment="1">
      <alignment vertical="center"/>
    </xf>
    <xf numFmtId="0" fontId="12" fillId="0" borderId="8" xfId="0" applyFont="1" applyBorder="1" applyAlignment="1">
      <alignment vertical="center"/>
    </xf>
    <xf numFmtId="0" fontId="12" fillId="0" borderId="11" xfId="0" applyFont="1" applyBorder="1" applyAlignment="1">
      <alignment vertical="center"/>
    </xf>
    <xf numFmtId="164" fontId="4" fillId="0" borderId="14" xfId="0" applyNumberFormat="1" applyFont="1" applyBorder="1" applyAlignment="1">
      <alignment horizontal="right" vertical="center"/>
    </xf>
    <xf numFmtId="165" fontId="4" fillId="0" borderId="14" xfId="0" applyNumberFormat="1" applyFont="1" applyBorder="1" applyAlignment="1">
      <alignment horizontal="right" vertical="center"/>
    </xf>
    <xf numFmtId="0" fontId="5" fillId="2" borderId="6"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5" fillId="2" borderId="9" xfId="0" applyFont="1" applyFill="1" applyBorder="1" applyAlignment="1">
      <alignment vertical="center" wrapText="1"/>
    </xf>
    <xf numFmtId="0" fontId="5" fillId="2" borderId="10" xfId="0" applyFont="1" applyFill="1" applyBorder="1" applyAlignment="1">
      <alignment vertical="center" wrapText="1"/>
    </xf>
    <xf numFmtId="0" fontId="5" fillId="2" borderId="11" xfId="0" applyFont="1" applyFill="1" applyBorder="1" applyAlignment="1">
      <alignment vertical="center" wrapText="1"/>
    </xf>
    <xf numFmtId="166" fontId="10" fillId="0" borderId="51" xfId="1" applyFont="1" applyBorder="1" applyAlignment="1">
      <alignment horizontal="center"/>
    </xf>
    <xf numFmtId="166" fontId="10" fillId="0" borderId="52" xfId="1" applyFont="1" applyBorder="1" applyAlignment="1">
      <alignment horizontal="center"/>
    </xf>
    <xf numFmtId="166" fontId="10" fillId="0" borderId="17" xfId="1" applyFont="1" applyBorder="1" applyAlignment="1">
      <alignment horizontal="center"/>
    </xf>
    <xf numFmtId="166" fontId="10" fillId="0" borderId="18" xfId="1" applyFont="1" applyBorder="1" applyAlignment="1">
      <alignment horizontal="center"/>
    </xf>
    <xf numFmtId="166" fontId="7" fillId="0" borderId="22" xfId="0" applyNumberFormat="1" applyFont="1" applyBorder="1" applyAlignment="1">
      <alignment vertical="center" wrapText="1"/>
    </xf>
    <xf numFmtId="0" fontId="7" fillId="0" borderId="22" xfId="0" applyFont="1" applyBorder="1" applyAlignment="1">
      <alignment vertical="center" wrapText="1"/>
    </xf>
    <xf numFmtId="0" fontId="7" fillId="0" borderId="23" xfId="0" applyFont="1" applyBorder="1" applyAlignment="1">
      <alignment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166" fontId="10" fillId="0" borderId="4" xfId="1" applyFont="1" applyBorder="1" applyAlignment="1">
      <alignment horizontal="center"/>
    </xf>
    <xf numFmtId="166" fontId="10" fillId="0" borderId="20" xfId="1" applyFont="1" applyBorder="1" applyAlignment="1">
      <alignment horizontal="center"/>
    </xf>
    <xf numFmtId="0" fontId="5" fillId="0" borderId="21" xfId="0" applyFont="1" applyBorder="1" applyAlignment="1">
      <alignment vertical="center" wrapText="1"/>
    </xf>
    <xf numFmtId="0" fontId="5" fillId="0" borderId="22" xfId="0" applyFont="1" applyBorder="1" applyAlignment="1">
      <alignment vertical="center" wrapText="1"/>
    </xf>
    <xf numFmtId="0" fontId="2" fillId="3" borderId="26" xfId="0" applyFont="1" applyFill="1" applyBorder="1" applyAlignment="1">
      <alignment horizontal="center"/>
    </xf>
    <xf numFmtId="0" fontId="2" fillId="3" borderId="30" xfId="0" applyFont="1" applyFill="1" applyBorder="1" applyAlignment="1">
      <alignment horizontal="center"/>
    </xf>
    <xf numFmtId="0" fontId="1" fillId="0" borderId="5" xfId="0" applyFont="1" applyBorder="1" applyAlignment="1">
      <alignment horizontal="left" wrapText="1"/>
    </xf>
    <xf numFmtId="0" fontId="2" fillId="3" borderId="27" xfId="0" applyFont="1"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
  <sheetViews>
    <sheetView workbookViewId="0">
      <selection activeCell="D7" sqref="D7"/>
    </sheetView>
  </sheetViews>
  <sheetFormatPr defaultRowHeight="14.45"/>
  <cols>
    <col min="1" max="1" width="23.5703125" customWidth="1"/>
    <col min="2" max="2" width="45.42578125" customWidth="1"/>
    <col min="3" max="4" width="23.5703125" style="2" customWidth="1"/>
    <col min="5" max="5" width="23.5703125" customWidth="1"/>
    <col min="6" max="6" width="23.5703125" style="2" customWidth="1"/>
    <col min="7" max="8" width="23.5703125" customWidth="1"/>
    <col min="10" max="10" width="11.5703125" bestFit="1" customWidth="1"/>
  </cols>
  <sheetData>
    <row r="1" spans="1:11" ht="15" thickBot="1">
      <c r="A1" s="140" t="s">
        <v>0</v>
      </c>
      <c r="B1" s="140" t="s">
        <v>1</v>
      </c>
      <c r="C1" s="6" t="s">
        <v>2</v>
      </c>
      <c r="D1" s="132" t="s">
        <v>3</v>
      </c>
      <c r="E1" s="134"/>
      <c r="F1" s="132" t="s">
        <v>4</v>
      </c>
      <c r="G1" s="133"/>
      <c r="H1" s="134"/>
    </row>
    <row r="2" spans="1:11" ht="22.5" customHeight="1">
      <c r="A2" s="141"/>
      <c r="B2" s="141"/>
      <c r="C2" s="7" t="s">
        <v>5</v>
      </c>
      <c r="D2" s="9" t="s">
        <v>6</v>
      </c>
      <c r="E2" s="135" t="s">
        <v>7</v>
      </c>
      <c r="F2" s="9" t="s">
        <v>6</v>
      </c>
      <c r="G2" s="135" t="s">
        <v>7</v>
      </c>
      <c r="H2" s="135" t="s">
        <v>8</v>
      </c>
    </row>
    <row r="3" spans="1:11" ht="15" thickBot="1">
      <c r="A3" s="142"/>
      <c r="B3" s="142"/>
      <c r="C3" s="8"/>
      <c r="D3" s="10" t="s">
        <v>5</v>
      </c>
      <c r="E3" s="136"/>
      <c r="F3" s="10" t="s">
        <v>5</v>
      </c>
      <c r="G3" s="136"/>
      <c r="H3" s="136"/>
    </row>
    <row r="4" spans="1:11" ht="40.15" thickBot="1">
      <c r="A4" s="137" t="s">
        <v>9</v>
      </c>
      <c r="B4" s="4" t="s">
        <v>10</v>
      </c>
      <c r="C4" s="98">
        <v>25672659.512499999</v>
      </c>
      <c r="D4" s="98">
        <v>25672659.512499999</v>
      </c>
      <c r="E4" s="113" t="s">
        <v>11</v>
      </c>
      <c r="F4" s="99">
        <v>0</v>
      </c>
      <c r="G4" s="113"/>
      <c r="H4" s="4"/>
      <c r="K4" s="122"/>
    </row>
    <row r="5" spans="1:11" ht="27" thickBot="1">
      <c r="A5" s="138"/>
      <c r="B5" s="4" t="s">
        <v>12</v>
      </c>
      <c r="C5" s="98">
        <v>8637000</v>
      </c>
      <c r="D5" s="98">
        <v>2530000</v>
      </c>
      <c r="E5" s="113" t="s">
        <v>11</v>
      </c>
      <c r="F5" s="99">
        <v>6107000</v>
      </c>
      <c r="G5" s="113" t="s">
        <v>11</v>
      </c>
      <c r="H5" s="4" t="s">
        <v>13</v>
      </c>
      <c r="K5" s="122"/>
    </row>
    <row r="6" spans="1:11" ht="40.15" thickBot="1">
      <c r="A6" s="138"/>
      <c r="B6" s="4" t="s">
        <v>14</v>
      </c>
      <c r="C6" s="98">
        <v>1003375</v>
      </c>
      <c r="D6" s="98">
        <v>1003375</v>
      </c>
      <c r="E6" s="113" t="s">
        <v>11</v>
      </c>
      <c r="F6" s="99"/>
      <c r="G6" s="113"/>
      <c r="H6" s="4"/>
      <c r="J6" s="115"/>
      <c r="K6" s="122"/>
    </row>
    <row r="7" spans="1:11" ht="30" customHeight="1" thickBot="1">
      <c r="A7" s="139"/>
      <c r="B7" s="4" t="s">
        <v>15</v>
      </c>
      <c r="C7" s="98">
        <v>3230000</v>
      </c>
      <c r="D7" s="98">
        <v>0</v>
      </c>
      <c r="E7" s="113"/>
      <c r="F7" s="125">
        <v>3230000</v>
      </c>
      <c r="G7" s="113" t="s">
        <v>11</v>
      </c>
      <c r="H7" s="4" t="s">
        <v>13</v>
      </c>
      <c r="J7" s="116"/>
      <c r="K7" s="122"/>
    </row>
    <row r="8" spans="1:11" ht="51.75" customHeight="1" thickBot="1">
      <c r="A8" s="5" t="s">
        <v>16</v>
      </c>
      <c r="B8" s="4" t="s">
        <v>17</v>
      </c>
      <c r="C8" s="98">
        <v>3264000</v>
      </c>
      <c r="D8" s="98">
        <v>3264000</v>
      </c>
      <c r="E8" s="113" t="s">
        <v>11</v>
      </c>
      <c r="F8" s="99"/>
      <c r="G8" s="113"/>
      <c r="H8" s="4"/>
    </row>
    <row r="9" spans="1:11" ht="67.5" customHeight="1" thickBot="1">
      <c r="A9" s="137" t="s">
        <v>18</v>
      </c>
      <c r="B9" s="4" t="s">
        <v>19</v>
      </c>
      <c r="C9" s="98">
        <v>1139056</v>
      </c>
      <c r="D9" s="98">
        <v>1139056</v>
      </c>
      <c r="E9" s="113" t="s">
        <v>11</v>
      </c>
      <c r="F9" s="99">
        <v>0</v>
      </c>
      <c r="G9" s="113"/>
      <c r="H9" s="4"/>
    </row>
    <row r="10" spans="1:11" ht="51.75" customHeight="1" thickBot="1">
      <c r="A10" s="139"/>
      <c r="B10" s="4" t="s">
        <v>20</v>
      </c>
      <c r="C10" s="98">
        <v>486000</v>
      </c>
      <c r="D10" s="98">
        <v>486000</v>
      </c>
      <c r="E10" s="113" t="s">
        <v>11</v>
      </c>
      <c r="F10" s="99">
        <v>0</v>
      </c>
      <c r="G10" s="113"/>
      <c r="H10" s="4"/>
      <c r="J10" s="117"/>
    </row>
    <row r="11" spans="1:11" ht="51.75" customHeight="1" thickBot="1">
      <c r="A11" s="150" t="s">
        <v>21</v>
      </c>
      <c r="B11" s="4" t="s">
        <v>22</v>
      </c>
      <c r="C11" s="98">
        <v>445000</v>
      </c>
      <c r="D11" s="98">
        <v>149000</v>
      </c>
      <c r="E11" s="113" t="s">
        <v>11</v>
      </c>
      <c r="F11" s="125">
        <v>296000</v>
      </c>
      <c r="G11" s="113" t="s">
        <v>11</v>
      </c>
      <c r="H11" s="4" t="s">
        <v>13</v>
      </c>
    </row>
    <row r="12" spans="1:11" ht="51.75" customHeight="1" thickBot="1">
      <c r="A12" s="151"/>
      <c r="B12" s="4" t="s">
        <v>23</v>
      </c>
      <c r="C12" s="98">
        <v>352000</v>
      </c>
      <c r="D12" s="98">
        <v>352000</v>
      </c>
      <c r="E12" s="113" t="s">
        <v>11</v>
      </c>
      <c r="F12" s="99">
        <v>0</v>
      </c>
      <c r="G12" s="113"/>
      <c r="H12" s="4"/>
    </row>
    <row r="13" spans="1:11" ht="27" thickBot="1">
      <c r="A13" s="151"/>
      <c r="B13" s="4" t="s">
        <v>24</v>
      </c>
      <c r="C13" s="98">
        <v>858785</v>
      </c>
      <c r="D13" s="98">
        <v>858785</v>
      </c>
      <c r="E13" s="113" t="s">
        <v>11</v>
      </c>
      <c r="F13" s="99"/>
      <c r="G13" s="113"/>
      <c r="H13" s="4"/>
      <c r="J13" s="116"/>
    </row>
    <row r="14" spans="1:11" ht="15" thickBot="1">
      <c r="A14" s="150" t="s">
        <v>25</v>
      </c>
      <c r="B14" s="104" t="s">
        <v>26</v>
      </c>
      <c r="C14" s="98">
        <v>2220280</v>
      </c>
      <c r="D14" s="98">
        <v>1750280</v>
      </c>
      <c r="E14" s="113" t="s">
        <v>11</v>
      </c>
      <c r="F14" s="125">
        <v>470000</v>
      </c>
      <c r="G14" s="113" t="s">
        <v>11</v>
      </c>
      <c r="H14" s="4" t="s">
        <v>13</v>
      </c>
    </row>
    <row r="15" spans="1:11" ht="27.6" customHeight="1" thickBot="1">
      <c r="A15" s="151"/>
      <c r="B15" s="105" t="s">
        <v>27</v>
      </c>
      <c r="C15" s="98">
        <v>160000</v>
      </c>
      <c r="D15" s="98">
        <v>160000</v>
      </c>
      <c r="E15" s="113" t="s">
        <v>11</v>
      </c>
      <c r="F15" s="99"/>
      <c r="G15" s="113"/>
      <c r="H15" s="4"/>
    </row>
    <row r="16" spans="1:11" ht="15" thickBot="1">
      <c r="A16" s="151"/>
      <c r="B16" s="106" t="s">
        <v>28</v>
      </c>
      <c r="C16" s="100">
        <v>150000</v>
      </c>
      <c r="D16" s="100">
        <v>150000</v>
      </c>
      <c r="E16" s="114" t="s">
        <v>11</v>
      </c>
      <c r="F16" s="102"/>
      <c r="G16" s="114"/>
      <c r="H16" s="101"/>
    </row>
    <row r="17" spans="1:8" ht="15" thickBot="1">
      <c r="A17" s="154" t="s">
        <v>29</v>
      </c>
      <c r="B17" s="155"/>
      <c r="C17" s="103">
        <v>47618155.512500003</v>
      </c>
      <c r="D17" s="147">
        <v>37515155.512500003</v>
      </c>
      <c r="E17" s="148"/>
      <c r="F17" s="147">
        <v>10103000</v>
      </c>
      <c r="G17" s="148"/>
      <c r="H17" s="149"/>
    </row>
    <row r="18" spans="1:8">
      <c r="A18" s="107" t="s">
        <v>30</v>
      </c>
      <c r="B18" s="108"/>
      <c r="C18" s="109">
        <v>2380907.7756250002</v>
      </c>
      <c r="D18" s="152">
        <v>1875757.7756250002</v>
      </c>
      <c r="E18" s="152"/>
      <c r="F18" s="152">
        <v>505150</v>
      </c>
      <c r="G18" s="152"/>
      <c r="H18" s="153"/>
    </row>
    <row r="19" spans="1:8" ht="15" thickBot="1">
      <c r="A19" s="110" t="s">
        <v>31</v>
      </c>
      <c r="B19" s="111"/>
      <c r="C19" s="112">
        <v>49999063.288125001</v>
      </c>
      <c r="D19" s="143">
        <v>39390913.288125001</v>
      </c>
      <c r="E19" s="144"/>
      <c r="F19" s="145">
        <v>10608150</v>
      </c>
      <c r="G19" s="145"/>
      <c r="H19" s="146"/>
    </row>
    <row r="21" spans="1:8">
      <c r="E21" s="2"/>
      <c r="G21" s="2"/>
      <c r="H21" s="2"/>
    </row>
    <row r="22" spans="1:8">
      <c r="D22" s="123"/>
      <c r="E22" s="124"/>
    </row>
    <row r="23" spans="1:8">
      <c r="E23" s="124"/>
    </row>
  </sheetData>
  <mergeCells count="18">
    <mergeCell ref="F19:H19"/>
    <mergeCell ref="F17:H17"/>
    <mergeCell ref="A11:A13"/>
    <mergeCell ref="A14:A16"/>
    <mergeCell ref="D18:E18"/>
    <mergeCell ref="F18:H18"/>
    <mergeCell ref="A17:B17"/>
    <mergeCell ref="D17:E17"/>
    <mergeCell ref="A9:A10"/>
    <mergeCell ref="A1:A3"/>
    <mergeCell ref="B1:B3"/>
    <mergeCell ref="D1:E1"/>
    <mergeCell ref="D19:E19"/>
    <mergeCell ref="F1:H1"/>
    <mergeCell ref="E2:E3"/>
    <mergeCell ref="G2:G3"/>
    <mergeCell ref="H2:H3"/>
    <mergeCell ref="A4:A7"/>
  </mergeCells>
  <pageMargins left="0.7" right="0.7" top="0.75" bottom="0.75" header="0.3" footer="0.3"/>
  <pageSetup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49"/>
  <sheetViews>
    <sheetView tabSelected="1" workbookViewId="0">
      <pane ySplit="5" topLeftCell="A6" activePane="bottomLeft" state="frozen"/>
      <selection pane="bottomLeft" activeCell="A4" sqref="A4"/>
    </sheetView>
  </sheetViews>
  <sheetFormatPr defaultColWidth="8.5703125" defaultRowHeight="14.45"/>
  <cols>
    <col min="1" max="3" width="74.140625" style="97" customWidth="1"/>
    <col min="4" max="4" width="41.5703125" style="97" customWidth="1"/>
    <col min="5" max="24" width="10.5703125" customWidth="1"/>
  </cols>
  <sheetData>
    <row r="1" spans="1:26" ht="18">
      <c r="A1" s="14" t="s">
        <v>32</v>
      </c>
      <c r="B1" s="14"/>
      <c r="C1" s="14"/>
      <c r="D1" s="14"/>
    </row>
    <row r="2" spans="1:26" ht="18">
      <c r="A2" s="14"/>
      <c r="B2" s="14"/>
      <c r="C2" s="14"/>
      <c r="D2" s="14"/>
    </row>
    <row r="3" spans="1:26" ht="18">
      <c r="A3" s="158" t="s">
        <v>33</v>
      </c>
      <c r="B3" s="158"/>
      <c r="C3" s="158"/>
      <c r="D3" s="158"/>
      <c r="E3" s="158"/>
      <c r="F3" s="158"/>
      <c r="G3" s="158"/>
      <c r="H3" s="158"/>
      <c r="I3" s="158"/>
      <c r="J3" s="158"/>
      <c r="K3" s="158"/>
      <c r="L3" s="158"/>
      <c r="M3" s="158"/>
      <c r="N3" s="158"/>
      <c r="O3" s="158"/>
      <c r="P3" s="158"/>
    </row>
    <row r="4" spans="1:26">
      <c r="A4" s="15" t="s">
        <v>34</v>
      </c>
      <c r="B4" s="16" t="s">
        <v>35</v>
      </c>
      <c r="C4" s="16" t="s">
        <v>36</v>
      </c>
      <c r="D4" s="16" t="s">
        <v>37</v>
      </c>
      <c r="E4" s="159" t="s">
        <v>38</v>
      </c>
      <c r="F4" s="160"/>
      <c r="G4" s="160"/>
      <c r="H4" s="161"/>
      <c r="I4" s="159" t="s">
        <v>39</v>
      </c>
      <c r="J4" s="160"/>
      <c r="K4" s="160"/>
      <c r="L4" s="161"/>
      <c r="M4" s="159" t="s">
        <v>40</v>
      </c>
      <c r="N4" s="160"/>
      <c r="O4" s="160"/>
      <c r="P4" s="161"/>
      <c r="Q4" s="159" t="s">
        <v>41</v>
      </c>
      <c r="R4" s="160"/>
      <c r="S4" s="160"/>
      <c r="T4" s="161"/>
      <c r="U4" s="159" t="s">
        <v>42</v>
      </c>
      <c r="V4" s="160"/>
      <c r="W4" s="160"/>
      <c r="X4" s="161"/>
      <c r="Y4" s="156" t="s">
        <v>43</v>
      </c>
      <c r="Z4" s="157"/>
    </row>
    <row r="5" spans="1:26">
      <c r="A5" s="17"/>
      <c r="B5" s="18"/>
      <c r="C5" s="18"/>
      <c r="D5" s="18"/>
      <c r="E5" s="19" t="s">
        <v>44</v>
      </c>
      <c r="F5" s="20" t="s">
        <v>45</v>
      </c>
      <c r="G5" s="20" t="s">
        <v>46</v>
      </c>
      <c r="H5" s="21" t="s">
        <v>47</v>
      </c>
      <c r="I5" s="19" t="s">
        <v>44</v>
      </c>
      <c r="J5" s="20" t="s">
        <v>45</v>
      </c>
      <c r="K5" s="20" t="s">
        <v>46</v>
      </c>
      <c r="L5" s="21" t="s">
        <v>47</v>
      </c>
      <c r="M5" s="19" t="s">
        <v>44</v>
      </c>
      <c r="N5" s="20" t="s">
        <v>45</v>
      </c>
      <c r="O5" s="20" t="s">
        <v>46</v>
      </c>
      <c r="P5" s="21" t="s">
        <v>47</v>
      </c>
      <c r="Q5" s="19" t="s">
        <v>44</v>
      </c>
      <c r="R5" s="20" t="s">
        <v>45</v>
      </c>
      <c r="S5" s="20" t="s">
        <v>46</v>
      </c>
      <c r="T5" s="21" t="s">
        <v>47</v>
      </c>
      <c r="U5" s="19" t="s">
        <v>44</v>
      </c>
      <c r="V5" s="20" t="s">
        <v>45</v>
      </c>
      <c r="W5" s="20" t="s">
        <v>46</v>
      </c>
      <c r="X5" s="21" t="s">
        <v>47</v>
      </c>
      <c r="Y5" s="19" t="s">
        <v>44</v>
      </c>
      <c r="Z5" s="20" t="s">
        <v>45</v>
      </c>
    </row>
    <row r="6" spans="1:26" ht="15" customHeight="1">
      <c r="A6" s="22" t="s">
        <v>9</v>
      </c>
      <c r="B6" s="23"/>
      <c r="C6" s="23"/>
      <c r="D6" s="23"/>
      <c r="E6" s="24"/>
      <c r="F6" s="13"/>
      <c r="G6" s="13"/>
      <c r="H6" s="25"/>
      <c r="I6" s="24"/>
      <c r="J6" s="13"/>
      <c r="K6" s="13"/>
      <c r="L6" s="25"/>
      <c r="M6" s="24"/>
      <c r="N6" s="13"/>
      <c r="O6" s="13"/>
      <c r="P6" s="25"/>
      <c r="Q6" s="24"/>
      <c r="R6" s="13"/>
      <c r="S6" s="13"/>
      <c r="T6" s="25"/>
      <c r="U6" s="24"/>
      <c r="V6" s="13"/>
      <c r="W6" s="13"/>
      <c r="X6" s="25"/>
      <c r="Y6" s="24"/>
      <c r="Z6" s="13"/>
    </row>
    <row r="7" spans="1:26" ht="28.9">
      <c r="A7" s="26" t="s">
        <v>48</v>
      </c>
      <c r="B7" s="27"/>
      <c r="C7" s="27"/>
      <c r="D7" s="27"/>
      <c r="E7" s="28"/>
      <c r="F7" s="29"/>
      <c r="G7" s="29"/>
      <c r="H7" s="30"/>
      <c r="I7" s="28"/>
      <c r="J7" s="29"/>
      <c r="K7" s="29"/>
      <c r="L7" s="30"/>
      <c r="M7" s="28"/>
      <c r="N7" s="29"/>
      <c r="O7" s="29"/>
      <c r="P7" s="30"/>
      <c r="Q7" s="28"/>
      <c r="R7" s="29"/>
      <c r="S7" s="29"/>
      <c r="T7" s="30"/>
      <c r="U7" s="28"/>
      <c r="V7" s="29"/>
      <c r="W7" s="29"/>
      <c r="X7" s="30"/>
      <c r="Y7" s="28"/>
      <c r="Z7" s="29"/>
    </row>
    <row r="8" spans="1:26" ht="129.6">
      <c r="A8" s="17" t="s">
        <v>49</v>
      </c>
      <c r="B8" s="18" t="s">
        <v>50</v>
      </c>
      <c r="C8" s="18" t="s">
        <v>51</v>
      </c>
      <c r="D8" s="18" t="s">
        <v>52</v>
      </c>
      <c r="E8" s="31"/>
      <c r="F8" s="32"/>
      <c r="G8" s="32"/>
      <c r="H8" s="33"/>
      <c r="I8" s="34"/>
      <c r="J8" s="35"/>
      <c r="K8" s="35"/>
      <c r="L8" s="36"/>
      <c r="M8" s="37"/>
      <c r="N8" s="35"/>
      <c r="O8" s="35"/>
      <c r="P8" s="36"/>
      <c r="Q8" s="37"/>
      <c r="R8" s="35"/>
      <c r="S8" s="35"/>
      <c r="T8" s="36"/>
      <c r="U8" s="31"/>
      <c r="V8" s="1"/>
      <c r="W8" s="1"/>
      <c r="X8" s="38"/>
      <c r="Y8" s="31"/>
      <c r="Z8" s="1"/>
    </row>
    <row r="9" spans="1:26">
      <c r="A9" s="26" t="s">
        <v>53</v>
      </c>
      <c r="B9" s="27"/>
      <c r="C9" s="27"/>
      <c r="D9" s="27"/>
      <c r="E9" s="28"/>
      <c r="F9" s="29"/>
      <c r="G9" s="29"/>
      <c r="H9" s="30"/>
      <c r="I9" s="28"/>
      <c r="J9" s="29"/>
      <c r="K9" s="29"/>
      <c r="L9" s="30"/>
      <c r="M9" s="28"/>
      <c r="N9" s="29"/>
      <c r="O9" s="29"/>
      <c r="P9" s="30"/>
      <c r="Q9" s="28"/>
      <c r="R9" s="29"/>
      <c r="S9" s="29"/>
      <c r="T9" s="30"/>
      <c r="U9" s="28"/>
      <c r="V9" s="29"/>
      <c r="W9" s="29"/>
      <c r="X9" s="30"/>
      <c r="Y9" s="28"/>
      <c r="Z9" s="29"/>
    </row>
    <row r="10" spans="1:26" ht="100.9">
      <c r="A10" s="17" t="s">
        <v>54</v>
      </c>
      <c r="B10" s="18" t="s">
        <v>55</v>
      </c>
      <c r="C10" s="18" t="s">
        <v>56</v>
      </c>
      <c r="D10" s="18" t="s">
        <v>57</v>
      </c>
      <c r="E10" s="31"/>
      <c r="F10" s="1"/>
      <c r="G10" s="1"/>
      <c r="H10" s="38"/>
      <c r="I10" s="31"/>
      <c r="J10" s="1"/>
      <c r="K10" s="32"/>
      <c r="L10" s="39"/>
      <c r="M10" s="40"/>
      <c r="N10" s="35"/>
      <c r="O10" s="35"/>
      <c r="P10" s="35"/>
      <c r="Q10" s="37"/>
      <c r="R10" s="35"/>
      <c r="S10" s="35"/>
      <c r="T10" s="38"/>
      <c r="U10" s="31"/>
      <c r="V10" s="1"/>
      <c r="W10" s="1"/>
      <c r="X10" s="38"/>
      <c r="Y10" s="31"/>
      <c r="Z10" s="1"/>
    </row>
    <row r="11" spans="1:26" ht="144">
      <c r="A11" s="41" t="s">
        <v>58</v>
      </c>
      <c r="B11" s="42" t="s">
        <v>59</v>
      </c>
      <c r="C11" s="42" t="s">
        <v>60</v>
      </c>
      <c r="D11" s="42" t="s">
        <v>61</v>
      </c>
      <c r="E11" s="11"/>
      <c r="F11" s="12"/>
      <c r="G11" s="12"/>
      <c r="H11" s="43"/>
      <c r="I11" s="11"/>
      <c r="J11" s="12"/>
      <c r="K11" s="12"/>
      <c r="L11" s="43"/>
      <c r="M11" s="44"/>
      <c r="N11" s="45"/>
      <c r="O11" s="46"/>
      <c r="P11" s="47"/>
      <c r="Q11" s="37"/>
      <c r="R11" s="35"/>
      <c r="S11" s="48"/>
      <c r="T11" s="43"/>
      <c r="U11" s="11"/>
      <c r="V11" s="12"/>
      <c r="W11" s="12"/>
      <c r="X11" s="43"/>
      <c r="Y11" s="11"/>
      <c r="Z11" s="12"/>
    </row>
    <row r="12" spans="1:26" ht="15" customHeight="1">
      <c r="A12" s="26" t="s">
        <v>62</v>
      </c>
      <c r="B12" s="27"/>
      <c r="C12" s="27"/>
      <c r="D12" s="27"/>
      <c r="E12" s="28"/>
      <c r="F12" s="29"/>
      <c r="G12" s="29"/>
      <c r="H12" s="30"/>
      <c r="I12" s="28"/>
      <c r="J12" s="29"/>
      <c r="K12" s="29"/>
      <c r="L12" s="30"/>
      <c r="M12" s="28"/>
      <c r="N12" s="29"/>
      <c r="O12" s="29"/>
      <c r="P12" s="30"/>
      <c r="Q12" s="28"/>
      <c r="R12" s="29"/>
      <c r="S12" s="29"/>
      <c r="T12" s="30"/>
      <c r="U12" s="28"/>
      <c r="V12" s="29"/>
      <c r="W12" s="29"/>
      <c r="X12" s="30"/>
      <c r="Y12" s="28"/>
      <c r="Z12" s="29"/>
    </row>
    <row r="13" spans="1:26" ht="72.599999999999994" thickBot="1">
      <c r="A13" s="17" t="s">
        <v>63</v>
      </c>
      <c r="B13" s="18" t="s">
        <v>64</v>
      </c>
      <c r="C13" s="18" t="s">
        <v>65</v>
      </c>
      <c r="D13" s="18" t="s">
        <v>66</v>
      </c>
      <c r="E13" s="11"/>
      <c r="F13" s="12"/>
      <c r="G13" s="12"/>
      <c r="H13" s="43"/>
      <c r="I13" s="11"/>
      <c r="J13" s="12"/>
      <c r="K13" s="49"/>
      <c r="L13" s="49"/>
      <c r="M13" s="33"/>
      <c r="N13" s="37"/>
      <c r="O13" s="35"/>
      <c r="P13" s="38"/>
      <c r="Q13" s="31"/>
      <c r="R13" s="1"/>
      <c r="S13" s="1"/>
      <c r="T13" s="38"/>
      <c r="U13" s="31"/>
      <c r="V13" s="1"/>
      <c r="W13" s="1"/>
      <c r="X13" s="38"/>
      <c r="Y13" s="31"/>
      <c r="Z13" s="1"/>
    </row>
    <row r="14" spans="1:26" ht="115.9" thickBot="1">
      <c r="A14" s="41" t="s">
        <v>67</v>
      </c>
      <c r="B14" s="42" t="s">
        <v>68</v>
      </c>
      <c r="C14" s="42" t="s">
        <v>69</v>
      </c>
      <c r="D14" s="42" t="s">
        <v>70</v>
      </c>
      <c r="E14" s="11"/>
      <c r="F14" s="12"/>
      <c r="G14" s="12"/>
      <c r="H14" s="43"/>
      <c r="I14" s="11"/>
      <c r="J14" s="12"/>
      <c r="K14" s="50"/>
      <c r="L14" s="51"/>
      <c r="M14" s="52"/>
      <c r="N14" s="48"/>
      <c r="O14" s="48"/>
      <c r="P14" s="47"/>
      <c r="Q14" s="11"/>
      <c r="R14" s="12"/>
      <c r="S14" s="12"/>
      <c r="T14" s="43"/>
      <c r="U14" s="11"/>
      <c r="V14" s="12"/>
      <c r="W14" s="12"/>
      <c r="X14" s="43"/>
      <c r="Y14" s="11"/>
      <c r="Z14" s="12"/>
    </row>
    <row r="15" spans="1:26" ht="187.15">
      <c r="A15" s="41" t="s">
        <v>71</v>
      </c>
      <c r="B15" s="42" t="s">
        <v>72</v>
      </c>
      <c r="C15" s="42" t="s">
        <v>73</v>
      </c>
      <c r="D15" s="42" t="s">
        <v>74</v>
      </c>
      <c r="E15" s="11"/>
      <c r="F15" s="12"/>
      <c r="G15" s="12"/>
      <c r="H15" s="43"/>
      <c r="I15" s="11"/>
      <c r="J15" s="12"/>
      <c r="K15" s="50"/>
      <c r="L15" s="51"/>
      <c r="M15" s="52"/>
      <c r="N15" s="48"/>
      <c r="O15" s="48"/>
      <c r="P15" s="43"/>
      <c r="Q15" s="11"/>
      <c r="R15" s="12"/>
      <c r="S15" s="48"/>
      <c r="T15" s="47"/>
      <c r="U15" s="11"/>
      <c r="V15" s="12"/>
      <c r="W15" s="12"/>
      <c r="X15" s="43"/>
      <c r="Y15" s="11"/>
      <c r="Z15" s="12"/>
    </row>
    <row r="16" spans="1:26">
      <c r="A16" s="26" t="s">
        <v>75</v>
      </c>
      <c r="B16" s="27"/>
      <c r="C16" s="27"/>
      <c r="D16" s="27"/>
      <c r="E16" s="28"/>
      <c r="F16" s="29"/>
      <c r="G16" s="29"/>
      <c r="H16" s="30"/>
      <c r="I16" s="28"/>
      <c r="J16" s="29"/>
      <c r="K16" s="29"/>
      <c r="L16" s="30"/>
      <c r="M16" s="28"/>
      <c r="N16" s="29"/>
      <c r="O16" s="29"/>
      <c r="P16" s="30"/>
      <c r="Q16" s="28"/>
      <c r="R16" s="29"/>
      <c r="S16" s="29"/>
      <c r="T16" s="30"/>
      <c r="U16" s="28"/>
      <c r="V16" s="29"/>
      <c r="W16" s="29"/>
      <c r="X16" s="30"/>
      <c r="Y16" s="28"/>
      <c r="Z16" s="29"/>
    </row>
    <row r="17" spans="1:26" ht="187.15">
      <c r="A17" s="17" t="s">
        <v>76</v>
      </c>
      <c r="B17" s="18" t="s">
        <v>77</v>
      </c>
      <c r="C17" s="18" t="s">
        <v>78</v>
      </c>
      <c r="D17" s="18" t="s">
        <v>79</v>
      </c>
      <c r="E17" s="53"/>
      <c r="F17" s="49"/>
      <c r="G17" s="40"/>
      <c r="H17" s="33"/>
      <c r="I17" s="37"/>
      <c r="J17" s="35"/>
      <c r="K17" s="35"/>
      <c r="L17" s="36"/>
      <c r="M17" s="31"/>
      <c r="N17" s="1"/>
      <c r="O17" s="1"/>
      <c r="P17" s="38"/>
      <c r="Q17" s="31"/>
      <c r="R17" s="1"/>
      <c r="S17" s="1"/>
      <c r="T17" s="38"/>
      <c r="U17" s="31"/>
      <c r="V17" s="1"/>
      <c r="W17" s="1"/>
      <c r="X17" s="38"/>
      <c r="Y17" s="31"/>
      <c r="Z17" s="1"/>
    </row>
    <row r="18" spans="1:26" ht="15" customHeight="1">
      <c r="A18" s="22" t="s">
        <v>16</v>
      </c>
      <c r="B18" s="23"/>
      <c r="C18" s="23"/>
      <c r="D18" s="23"/>
      <c r="E18" s="24"/>
      <c r="F18" s="13"/>
      <c r="G18" s="13"/>
      <c r="H18" s="25"/>
      <c r="I18" s="24"/>
      <c r="J18" s="13"/>
      <c r="K18" s="13"/>
      <c r="L18" s="25"/>
      <c r="M18" s="24"/>
      <c r="N18" s="13"/>
      <c r="O18" s="13"/>
      <c r="P18" s="25"/>
      <c r="Q18" s="24"/>
      <c r="R18" s="13"/>
      <c r="S18" s="13"/>
      <c r="T18" s="25"/>
      <c r="U18" s="24"/>
      <c r="V18" s="13"/>
      <c r="W18" s="13"/>
      <c r="X18" s="25"/>
      <c r="Y18" s="24"/>
      <c r="Z18" s="13"/>
    </row>
    <row r="19" spans="1:26" ht="172.9">
      <c r="A19" s="26" t="s">
        <v>80</v>
      </c>
      <c r="B19" s="120" t="s">
        <v>81</v>
      </c>
      <c r="C19" s="27"/>
      <c r="D19" s="27"/>
      <c r="E19" s="28"/>
      <c r="F19" s="29"/>
      <c r="G19" s="29"/>
      <c r="H19" s="30"/>
      <c r="I19" s="28"/>
      <c r="J19" s="29"/>
      <c r="K19" s="29"/>
      <c r="L19" s="30"/>
      <c r="M19" s="28"/>
      <c r="N19" s="29"/>
      <c r="O19" s="29"/>
      <c r="P19" s="30"/>
      <c r="Q19" s="28"/>
      <c r="R19" s="29"/>
      <c r="S19" s="29"/>
      <c r="T19" s="30"/>
      <c r="U19" s="28"/>
      <c r="V19" s="29"/>
      <c r="W19" s="29"/>
      <c r="X19" s="30"/>
      <c r="Y19" s="28"/>
      <c r="Z19" s="29"/>
    </row>
    <row r="20" spans="1:26" ht="115.15">
      <c r="A20" s="17" t="s">
        <v>82</v>
      </c>
      <c r="B20" s="18" t="s">
        <v>83</v>
      </c>
      <c r="C20" s="18" t="s">
        <v>84</v>
      </c>
      <c r="D20" s="18" t="s">
        <v>85</v>
      </c>
      <c r="E20" s="31"/>
      <c r="F20" s="1"/>
      <c r="G20" s="1"/>
      <c r="H20" s="38"/>
      <c r="I20" s="54"/>
      <c r="J20" s="55"/>
      <c r="K20" s="40"/>
      <c r="L20" s="33"/>
      <c r="M20" s="34"/>
      <c r="N20" s="35"/>
      <c r="O20" s="35"/>
      <c r="P20" s="36"/>
      <c r="Q20" s="37"/>
      <c r="R20" s="1"/>
      <c r="S20" s="1"/>
      <c r="T20" s="38"/>
      <c r="U20" s="31"/>
      <c r="V20" s="1"/>
      <c r="W20" s="1"/>
      <c r="X20" s="38"/>
      <c r="Y20" s="31"/>
      <c r="Z20" s="1"/>
    </row>
    <row r="21" spans="1:26" ht="100.9">
      <c r="A21" s="56" t="s">
        <v>86</v>
      </c>
      <c r="B21" s="57" t="s">
        <v>87</v>
      </c>
      <c r="C21" s="57" t="s">
        <v>88</v>
      </c>
      <c r="D21" s="57" t="s">
        <v>89</v>
      </c>
      <c r="E21" s="24"/>
      <c r="F21" s="13"/>
      <c r="G21" s="13"/>
      <c r="H21" s="25"/>
      <c r="I21" s="24"/>
      <c r="J21" s="13"/>
      <c r="K21" s="13"/>
      <c r="L21" s="25"/>
      <c r="M21" s="24"/>
      <c r="N21" s="13"/>
      <c r="O21" s="13"/>
      <c r="P21" s="25"/>
      <c r="Q21" s="55"/>
      <c r="R21" s="58"/>
      <c r="S21" s="58"/>
      <c r="T21" s="59"/>
      <c r="U21" s="24"/>
      <c r="V21" s="13"/>
      <c r="W21" s="13"/>
      <c r="X21" s="25"/>
      <c r="Y21" s="24"/>
      <c r="Z21" s="13"/>
    </row>
    <row r="22" spans="1:26" ht="129.6">
      <c r="A22" s="56" t="s">
        <v>90</v>
      </c>
      <c r="B22" s="118" t="s">
        <v>91</v>
      </c>
      <c r="C22" s="118" t="s">
        <v>92</v>
      </c>
      <c r="D22" s="60" t="s">
        <v>93</v>
      </c>
      <c r="E22" s="31"/>
      <c r="F22" s="1"/>
      <c r="G22" s="1"/>
      <c r="H22" s="38"/>
      <c r="I22" s="61"/>
      <c r="J22" s="1"/>
      <c r="K22" s="32"/>
      <c r="L22" s="32"/>
      <c r="M22" s="40"/>
      <c r="N22" s="35"/>
      <c r="O22" s="35"/>
      <c r="P22" s="35"/>
      <c r="Q22" s="37"/>
      <c r="R22" s="58"/>
      <c r="S22" s="1"/>
      <c r="T22" s="38"/>
      <c r="U22" s="61"/>
      <c r="V22" s="1"/>
      <c r="W22" s="1"/>
      <c r="X22" s="38"/>
      <c r="Y22" s="61"/>
      <c r="Z22" s="1"/>
    </row>
    <row r="23" spans="1:26" ht="28.9">
      <c r="A23" s="62" t="s">
        <v>18</v>
      </c>
      <c r="B23" s="63"/>
      <c r="C23" s="63"/>
      <c r="D23" s="63"/>
      <c r="E23" s="64"/>
      <c r="F23" s="65"/>
      <c r="G23" s="65"/>
      <c r="H23" s="66"/>
      <c r="I23" s="64"/>
      <c r="J23" s="65"/>
      <c r="K23" s="65"/>
      <c r="L23" s="66"/>
      <c r="M23" s="64"/>
      <c r="N23" s="65"/>
      <c r="O23" s="65"/>
      <c r="P23" s="66"/>
      <c r="Q23" s="64"/>
      <c r="R23" s="65"/>
      <c r="S23" s="65"/>
      <c r="T23" s="66"/>
      <c r="U23" s="64"/>
      <c r="V23" s="65"/>
      <c r="W23" s="65"/>
      <c r="X23" s="66"/>
      <c r="Y23" s="64"/>
      <c r="Z23" s="65"/>
    </row>
    <row r="24" spans="1:26" ht="43.15">
      <c r="A24" s="26" t="s">
        <v>94</v>
      </c>
      <c r="B24" s="27"/>
      <c r="C24" s="27"/>
      <c r="D24" s="27"/>
      <c r="E24" s="28"/>
      <c r="F24" s="29"/>
      <c r="G24" s="29"/>
      <c r="H24" s="30"/>
      <c r="I24" s="28"/>
      <c r="J24" s="29"/>
      <c r="K24" s="29"/>
      <c r="L24" s="30"/>
      <c r="M24" s="28"/>
      <c r="N24" s="29"/>
      <c r="O24" s="29"/>
      <c r="P24" s="30"/>
      <c r="Q24" s="28"/>
      <c r="R24" s="29"/>
      <c r="S24" s="29"/>
      <c r="T24" s="30"/>
      <c r="U24" s="28"/>
      <c r="V24" s="29"/>
      <c r="W24" s="29"/>
      <c r="X24" s="30"/>
      <c r="Y24" s="28"/>
      <c r="Z24" s="29"/>
    </row>
    <row r="25" spans="1:26" ht="144">
      <c r="A25" s="56" t="s">
        <v>95</v>
      </c>
      <c r="B25" s="118" t="s">
        <v>96</v>
      </c>
      <c r="C25" s="118" t="s">
        <v>97</v>
      </c>
      <c r="D25" s="60" t="s">
        <v>98</v>
      </c>
      <c r="E25" s="31"/>
      <c r="F25" s="1"/>
      <c r="G25" s="1"/>
      <c r="H25" s="38"/>
      <c r="I25" s="31"/>
      <c r="J25" s="1"/>
      <c r="K25" s="1"/>
      <c r="L25" s="38"/>
      <c r="M25" s="31"/>
      <c r="N25" s="1"/>
      <c r="O25" s="1"/>
      <c r="P25" s="38"/>
      <c r="Q25" s="53"/>
      <c r="R25" s="40"/>
      <c r="S25" s="35"/>
      <c r="T25" s="36"/>
      <c r="U25" s="37"/>
      <c r="V25" s="35"/>
      <c r="W25" s="35"/>
      <c r="X25" s="36"/>
      <c r="Y25" s="31"/>
      <c r="Z25" s="1"/>
    </row>
    <row r="26" spans="1:26" ht="115.15">
      <c r="A26" s="56" t="s">
        <v>99</v>
      </c>
      <c r="B26" s="118" t="s">
        <v>100</v>
      </c>
      <c r="C26" s="118" t="s">
        <v>101</v>
      </c>
      <c r="D26" s="60" t="s">
        <v>102</v>
      </c>
      <c r="E26" s="31"/>
      <c r="F26" s="1"/>
      <c r="G26" s="1"/>
      <c r="H26" s="38"/>
      <c r="I26" s="31"/>
      <c r="J26" s="1"/>
      <c r="K26" s="1"/>
      <c r="L26" s="38"/>
      <c r="M26" s="31"/>
      <c r="N26" s="1"/>
      <c r="O26" s="1"/>
      <c r="P26" s="38"/>
      <c r="Q26" s="31"/>
      <c r="R26" s="1"/>
      <c r="S26" s="49"/>
      <c r="T26" s="67"/>
      <c r="U26" s="37"/>
      <c r="V26" s="35"/>
      <c r="W26" s="1"/>
      <c r="X26" s="38"/>
      <c r="Y26" s="31"/>
      <c r="Z26" s="1"/>
    </row>
    <row r="27" spans="1:26" ht="115.15">
      <c r="A27" s="56" t="s">
        <v>103</v>
      </c>
      <c r="B27" s="118" t="s">
        <v>104</v>
      </c>
      <c r="C27" s="118" t="s">
        <v>105</v>
      </c>
      <c r="D27" s="60" t="s">
        <v>106</v>
      </c>
      <c r="E27" s="64"/>
      <c r="F27" s="65"/>
      <c r="G27" s="65"/>
      <c r="H27" s="66"/>
      <c r="I27" s="64"/>
      <c r="J27" s="65"/>
      <c r="K27" s="65"/>
      <c r="L27" s="66"/>
      <c r="M27" s="64"/>
      <c r="N27" s="65"/>
      <c r="O27" s="65"/>
      <c r="P27" s="66"/>
      <c r="Q27" s="64"/>
      <c r="R27" s="65"/>
      <c r="S27" s="68"/>
      <c r="T27" s="69"/>
      <c r="U27" s="70"/>
      <c r="V27" s="71"/>
      <c r="W27" s="65"/>
      <c r="X27" s="66"/>
      <c r="Y27" s="64"/>
      <c r="Z27" s="65"/>
    </row>
    <row r="28" spans="1:26" ht="15" customHeight="1">
      <c r="A28" s="26" t="s">
        <v>107</v>
      </c>
      <c r="B28" s="27"/>
      <c r="C28" s="27"/>
      <c r="D28" s="27"/>
      <c r="E28" s="28"/>
      <c r="F28" s="29"/>
      <c r="G28" s="29"/>
      <c r="H28" s="30"/>
      <c r="I28" s="28"/>
      <c r="J28" s="29"/>
      <c r="K28" s="29"/>
      <c r="L28" s="30"/>
      <c r="M28" s="28"/>
      <c r="N28" s="29"/>
      <c r="O28" s="29"/>
      <c r="P28" s="30"/>
      <c r="Q28" s="28"/>
      <c r="R28" s="29"/>
      <c r="S28" s="29"/>
      <c r="T28" s="30"/>
      <c r="U28" s="28"/>
      <c r="V28" s="29"/>
      <c r="W28" s="29"/>
      <c r="X28" s="30"/>
      <c r="Y28" s="28"/>
      <c r="Z28" s="29"/>
    </row>
    <row r="29" spans="1:26" ht="115.15">
      <c r="A29" s="17" t="s">
        <v>108</v>
      </c>
      <c r="B29" s="18" t="s">
        <v>109</v>
      </c>
      <c r="C29" s="18" t="s">
        <v>110</v>
      </c>
      <c r="D29" s="18" t="s">
        <v>111</v>
      </c>
      <c r="E29" s="31"/>
      <c r="F29" s="1"/>
      <c r="G29" s="1"/>
      <c r="H29" s="38"/>
      <c r="I29" s="31"/>
      <c r="J29" s="1"/>
      <c r="K29" s="1"/>
      <c r="L29" s="38"/>
      <c r="M29" s="31"/>
      <c r="N29" s="1"/>
      <c r="O29" s="49"/>
      <c r="P29" s="67"/>
      <c r="Q29" s="37"/>
      <c r="R29" s="35"/>
      <c r="S29" s="35"/>
      <c r="T29" s="36"/>
      <c r="U29" s="31"/>
      <c r="V29" s="1"/>
      <c r="W29" s="1"/>
      <c r="X29" s="38"/>
      <c r="Y29" s="31"/>
      <c r="Z29" s="1"/>
    </row>
    <row r="30" spans="1:26" ht="43.15">
      <c r="A30" s="22" t="s">
        <v>21</v>
      </c>
      <c r="B30" s="23"/>
      <c r="C30" s="23"/>
      <c r="D30" s="23"/>
      <c r="E30" s="24"/>
      <c r="F30" s="13"/>
      <c r="G30" s="13"/>
      <c r="H30" s="25"/>
      <c r="I30" s="24"/>
      <c r="J30" s="13"/>
      <c r="K30" s="13"/>
      <c r="L30" s="25"/>
      <c r="M30" s="24"/>
      <c r="N30" s="13"/>
      <c r="O30" s="13"/>
      <c r="P30" s="25"/>
      <c r="Q30" s="24"/>
      <c r="R30" s="13"/>
      <c r="S30" s="13"/>
      <c r="T30" s="25"/>
      <c r="U30" s="24"/>
      <c r="V30" s="13"/>
      <c r="W30" s="13"/>
      <c r="X30" s="25"/>
      <c r="Y30" s="24"/>
      <c r="Z30" s="13"/>
    </row>
    <row r="31" spans="1:26" ht="28.9">
      <c r="A31" s="26" t="s">
        <v>112</v>
      </c>
      <c r="B31" s="27"/>
      <c r="C31" s="27"/>
      <c r="D31" s="27"/>
      <c r="E31" s="28"/>
      <c r="F31" s="29"/>
      <c r="G31" s="29"/>
      <c r="H31" s="30"/>
      <c r="I31" s="28"/>
      <c r="J31" s="29"/>
      <c r="K31" s="29"/>
      <c r="L31" s="30"/>
      <c r="M31" s="28"/>
      <c r="N31" s="29"/>
      <c r="O31" s="29"/>
      <c r="P31" s="30"/>
      <c r="Q31" s="28"/>
      <c r="R31" s="29"/>
      <c r="S31" s="29"/>
      <c r="T31" s="30"/>
      <c r="U31" s="28"/>
      <c r="V31" s="29"/>
      <c r="W31" s="29"/>
      <c r="X31" s="30"/>
      <c r="Y31" s="28"/>
      <c r="Z31" s="29"/>
    </row>
    <row r="32" spans="1:26" ht="129.6">
      <c r="A32" s="17" t="s">
        <v>113</v>
      </c>
      <c r="B32" s="18" t="s">
        <v>114</v>
      </c>
      <c r="C32" s="18" t="s">
        <v>115</v>
      </c>
      <c r="D32" s="18" t="s">
        <v>116</v>
      </c>
      <c r="E32" s="31"/>
      <c r="F32" s="1"/>
      <c r="G32" s="1"/>
      <c r="H32" s="38"/>
      <c r="I32" s="31"/>
      <c r="J32" s="1"/>
      <c r="K32" s="49"/>
      <c r="L32" s="67"/>
      <c r="M32" s="37"/>
      <c r="N32" s="35"/>
      <c r="O32" s="35"/>
      <c r="P32" s="38"/>
      <c r="Q32" s="31"/>
      <c r="R32" s="1"/>
      <c r="S32" s="1"/>
      <c r="T32" s="38"/>
      <c r="U32" s="31"/>
      <c r="V32" s="1"/>
      <c r="W32" s="1"/>
      <c r="X32" s="38"/>
      <c r="Y32" s="31"/>
      <c r="Z32" s="1"/>
    </row>
    <row r="33" spans="1:26" ht="144.6" thickBot="1">
      <c r="A33" s="41" t="s">
        <v>117</v>
      </c>
      <c r="B33" s="42" t="s">
        <v>118</v>
      </c>
      <c r="C33" s="42" t="s">
        <v>119</v>
      </c>
      <c r="D33" s="42" t="s">
        <v>120</v>
      </c>
      <c r="E33" s="72"/>
      <c r="F33" s="50"/>
      <c r="G33" s="48"/>
      <c r="H33" s="47"/>
      <c r="I33" s="73"/>
      <c r="J33" s="48"/>
      <c r="K33" s="48"/>
      <c r="L33" s="47"/>
      <c r="M33" s="11"/>
      <c r="N33" s="12"/>
      <c r="O33" s="12"/>
      <c r="P33" s="43"/>
      <c r="Q33" s="11"/>
      <c r="R33" s="12"/>
      <c r="S33" s="12"/>
      <c r="T33" s="43"/>
      <c r="U33" s="11"/>
      <c r="V33" s="12"/>
      <c r="W33" s="12"/>
      <c r="X33" s="43"/>
      <c r="Y33" s="11"/>
      <c r="Z33" s="12"/>
    </row>
    <row r="34" spans="1:26" ht="15" customHeight="1">
      <c r="A34" s="26" t="s">
        <v>121</v>
      </c>
      <c r="B34" s="27"/>
      <c r="C34" s="27"/>
      <c r="D34" s="27"/>
      <c r="E34" s="28"/>
      <c r="F34" s="29"/>
      <c r="G34" s="29"/>
      <c r="H34" s="30"/>
      <c r="I34" s="28"/>
      <c r="J34" s="29"/>
      <c r="K34" s="29"/>
      <c r="L34" s="30"/>
      <c r="M34" s="28"/>
      <c r="N34" s="29"/>
      <c r="O34" s="29"/>
      <c r="P34" s="30"/>
      <c r="Q34" s="28"/>
      <c r="R34" s="29"/>
      <c r="S34" s="29"/>
      <c r="T34" s="30"/>
      <c r="U34" s="28"/>
      <c r="V34" s="29"/>
      <c r="W34" s="29"/>
      <c r="X34" s="30"/>
      <c r="Y34" s="28"/>
      <c r="Z34" s="29"/>
    </row>
    <row r="35" spans="1:26" ht="115.15">
      <c r="A35" s="17" t="s">
        <v>122</v>
      </c>
      <c r="B35" s="18" t="s">
        <v>123</v>
      </c>
      <c r="C35" s="18" t="s">
        <v>124</v>
      </c>
      <c r="D35" s="18" t="s">
        <v>125</v>
      </c>
      <c r="E35" s="31"/>
      <c r="F35" s="1"/>
      <c r="G35" s="1"/>
      <c r="H35" s="38"/>
      <c r="I35" s="31"/>
      <c r="J35" s="1"/>
      <c r="K35" s="49"/>
      <c r="L35" s="67"/>
      <c r="M35" s="37"/>
      <c r="N35" s="35"/>
      <c r="O35" s="1"/>
      <c r="P35" s="38"/>
      <c r="Q35" s="31"/>
      <c r="R35" s="1"/>
      <c r="S35" s="1"/>
      <c r="T35" s="38"/>
      <c r="U35" s="31"/>
      <c r="V35" s="1"/>
      <c r="W35" s="1"/>
      <c r="X35" s="38"/>
      <c r="Y35" s="31"/>
      <c r="Z35" s="1"/>
    </row>
    <row r="36" spans="1:26" ht="144">
      <c r="A36" s="41" t="s">
        <v>126</v>
      </c>
      <c r="B36" s="57" t="s">
        <v>127</v>
      </c>
      <c r="C36" s="57" t="s">
        <v>128</v>
      </c>
      <c r="D36" s="18" t="s">
        <v>129</v>
      </c>
      <c r="E36" s="11"/>
      <c r="F36" s="12"/>
      <c r="G36" s="12"/>
      <c r="H36" s="43"/>
      <c r="I36" s="11"/>
      <c r="J36" s="12"/>
      <c r="K36" s="50"/>
      <c r="L36" s="51"/>
      <c r="M36" s="73"/>
      <c r="N36" s="48"/>
      <c r="O36" s="12"/>
      <c r="P36" s="43"/>
      <c r="Q36" s="11"/>
      <c r="R36" s="12"/>
      <c r="S36" s="12"/>
      <c r="T36" s="43"/>
      <c r="U36" s="11"/>
      <c r="V36" s="12"/>
      <c r="W36" s="12"/>
      <c r="X36" s="43"/>
      <c r="Y36" s="11"/>
      <c r="Z36" s="12"/>
    </row>
    <row r="37" spans="1:26" ht="129.6">
      <c r="A37" s="74" t="s">
        <v>130</v>
      </c>
      <c r="B37" s="75" t="s">
        <v>131</v>
      </c>
      <c r="C37" s="75" t="s">
        <v>132</v>
      </c>
      <c r="D37" s="75" t="s">
        <v>129</v>
      </c>
      <c r="E37" s="64"/>
      <c r="F37" s="65"/>
      <c r="G37" s="65"/>
      <c r="H37" s="66"/>
      <c r="I37" s="64"/>
      <c r="J37" s="65"/>
      <c r="K37" s="68"/>
      <c r="L37" s="69"/>
      <c r="M37" s="70"/>
      <c r="N37" s="71"/>
      <c r="O37" s="65"/>
      <c r="P37" s="66"/>
      <c r="Q37" s="64"/>
      <c r="R37" s="65"/>
      <c r="S37" s="65"/>
      <c r="T37" s="66"/>
      <c r="U37" s="64"/>
      <c r="V37" s="65"/>
      <c r="W37" s="65"/>
      <c r="X37" s="66"/>
      <c r="Y37" s="64"/>
      <c r="Z37" s="65"/>
    </row>
    <row r="38" spans="1:26" ht="28.9">
      <c r="A38" s="26" t="s">
        <v>133</v>
      </c>
      <c r="B38" s="27"/>
      <c r="C38" s="27"/>
      <c r="D38" s="27"/>
      <c r="E38" s="28"/>
      <c r="F38" s="29"/>
      <c r="G38" s="29"/>
      <c r="H38" s="30"/>
      <c r="I38" s="28"/>
      <c r="J38" s="29"/>
      <c r="K38" s="29"/>
      <c r="L38" s="30"/>
      <c r="M38" s="28"/>
      <c r="N38" s="29"/>
      <c r="O38" s="29"/>
      <c r="P38" s="30"/>
      <c r="Q38" s="28"/>
      <c r="R38" s="29"/>
      <c r="S38" s="29"/>
      <c r="T38" s="30"/>
      <c r="U38" s="28"/>
      <c r="V38" s="29"/>
      <c r="W38" s="29"/>
      <c r="X38" s="30"/>
      <c r="Y38" s="28"/>
      <c r="Z38" s="29"/>
    </row>
    <row r="39" spans="1:26" ht="176.45" customHeight="1">
      <c r="A39" s="17" t="s">
        <v>134</v>
      </c>
      <c r="B39" s="18" t="s">
        <v>135</v>
      </c>
      <c r="C39" s="18" t="s">
        <v>136</v>
      </c>
      <c r="D39" s="18" t="s">
        <v>137</v>
      </c>
      <c r="E39" s="31"/>
      <c r="F39" s="1"/>
      <c r="G39" s="1"/>
      <c r="H39" s="38"/>
      <c r="I39" s="53"/>
      <c r="J39" s="49"/>
      <c r="K39" s="40"/>
      <c r="L39" s="33"/>
      <c r="M39" s="37"/>
      <c r="N39" s="35"/>
      <c r="O39" s="35"/>
      <c r="P39" s="36"/>
      <c r="Q39" s="37"/>
      <c r="R39" s="35"/>
      <c r="S39" s="35"/>
      <c r="T39" s="36"/>
      <c r="U39" s="37"/>
      <c r="V39" s="35"/>
      <c r="W39" s="35"/>
      <c r="X39" s="36"/>
      <c r="Y39" s="31"/>
      <c r="Z39" s="1"/>
    </row>
    <row r="40" spans="1:26" ht="115.15">
      <c r="A40" s="41" t="s">
        <v>138</v>
      </c>
      <c r="B40" s="42" t="s">
        <v>139</v>
      </c>
      <c r="C40" s="42" t="s">
        <v>140</v>
      </c>
      <c r="D40" s="42" t="s">
        <v>141</v>
      </c>
      <c r="E40" s="11"/>
      <c r="F40" s="50"/>
      <c r="G40" s="50"/>
      <c r="H40" s="76"/>
      <c r="I40" s="52"/>
      <c r="J40" s="48"/>
      <c r="K40" s="48"/>
      <c r="L40" s="47"/>
      <c r="M40" s="73"/>
      <c r="N40" s="48"/>
      <c r="O40" s="48"/>
      <c r="P40" s="47"/>
      <c r="Q40" s="73"/>
      <c r="R40" s="48"/>
      <c r="S40" s="48"/>
      <c r="T40" s="47"/>
      <c r="U40" s="73"/>
      <c r="V40" s="48"/>
      <c r="W40" s="48"/>
      <c r="X40" s="47"/>
      <c r="Y40" s="11"/>
      <c r="Z40" s="12"/>
    </row>
    <row r="41" spans="1:26" ht="101.45" thickBot="1">
      <c r="A41" s="77" t="s">
        <v>142</v>
      </c>
      <c r="B41" s="119" t="s">
        <v>143</v>
      </c>
      <c r="C41" s="119" t="s">
        <v>144</v>
      </c>
      <c r="D41" s="42" t="s">
        <v>145</v>
      </c>
      <c r="E41" s="78"/>
      <c r="F41" s="79"/>
      <c r="G41" s="80"/>
      <c r="H41" s="81"/>
      <c r="I41" s="82"/>
      <c r="J41" s="83"/>
      <c r="K41" s="83"/>
      <c r="L41" s="84"/>
      <c r="M41" s="82"/>
      <c r="N41" s="83"/>
      <c r="O41" s="83"/>
      <c r="P41" s="84"/>
      <c r="Q41" s="82"/>
      <c r="R41" s="83"/>
      <c r="S41" s="83"/>
      <c r="T41" s="84"/>
      <c r="U41" s="82"/>
      <c r="V41" s="83"/>
      <c r="W41" s="83"/>
      <c r="X41" s="84"/>
      <c r="Y41" s="82"/>
      <c r="Z41" s="83"/>
    </row>
    <row r="42" spans="1:26" s="3" customFormat="1" ht="43.9" thickBot="1">
      <c r="A42" s="85" t="s">
        <v>146</v>
      </c>
      <c r="B42" s="86"/>
      <c r="C42" s="86"/>
      <c r="D42" s="86"/>
      <c r="E42" s="87"/>
      <c r="F42" s="88" t="s">
        <v>147</v>
      </c>
      <c r="G42" s="89"/>
      <c r="H42" s="90"/>
      <c r="I42" s="91" t="s">
        <v>148</v>
      </c>
      <c r="J42" s="89"/>
      <c r="K42" s="89"/>
      <c r="L42" s="90"/>
      <c r="M42" s="91" t="s">
        <v>148</v>
      </c>
      <c r="N42" s="89"/>
      <c r="O42" s="88" t="s">
        <v>149</v>
      </c>
      <c r="P42" s="90"/>
      <c r="Q42" s="91" t="s">
        <v>148</v>
      </c>
      <c r="R42" s="89"/>
      <c r="S42" s="89"/>
      <c r="T42" s="92"/>
      <c r="U42" s="91" t="s">
        <v>148</v>
      </c>
      <c r="V42" s="89"/>
      <c r="W42" s="89"/>
      <c r="X42" s="94" t="s">
        <v>150</v>
      </c>
      <c r="Y42" s="89"/>
      <c r="Z42" s="93" t="s">
        <v>151</v>
      </c>
    </row>
    <row r="43" spans="1:26" ht="15" customHeight="1">
      <c r="A43" s="95" t="s">
        <v>152</v>
      </c>
      <c r="B43" s="96"/>
      <c r="C43" s="96"/>
      <c r="D43" s="96"/>
    </row>
    <row r="44" spans="1:26" ht="15" customHeight="1">
      <c r="A44" s="95" t="s">
        <v>153</v>
      </c>
      <c r="B44" s="96"/>
      <c r="C44" s="96"/>
      <c r="D44" s="96"/>
    </row>
    <row r="45" spans="1:26" ht="15" customHeight="1">
      <c r="A45" s="96"/>
      <c r="B45" s="96"/>
      <c r="C45" s="96"/>
      <c r="D45" s="96"/>
    </row>
    <row r="46" spans="1:26">
      <c r="A46" s="121" t="s">
        <v>154</v>
      </c>
    </row>
    <row r="47" spans="1:26">
      <c r="A47" s="32" t="s">
        <v>155</v>
      </c>
    </row>
    <row r="48" spans="1:26">
      <c r="A48" s="40" t="s">
        <v>156</v>
      </c>
    </row>
    <row r="49" spans="1:1">
      <c r="A49" s="35" t="s">
        <v>157</v>
      </c>
    </row>
  </sheetData>
  <mergeCells count="7">
    <mergeCell ref="Y4:Z4"/>
    <mergeCell ref="A3:P3"/>
    <mergeCell ref="E4:H4"/>
    <mergeCell ref="I4:L4"/>
    <mergeCell ref="M4:P4"/>
    <mergeCell ref="Q4:T4"/>
    <mergeCell ref="U4:X4"/>
  </mergeCells>
  <pageMargins left="0.7" right="0.7" top="0.75" bottom="0.75" header="0.3" footer="0.3"/>
  <pageSetup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election activeCell="A2" sqref="A2:B9"/>
    </sheetView>
  </sheetViews>
  <sheetFormatPr defaultRowHeight="14.45"/>
  <cols>
    <col min="1" max="1" width="24.140625" customWidth="1"/>
    <col min="2" max="2" width="15.5703125" customWidth="1"/>
  </cols>
  <sheetData>
    <row r="1" spans="1:2" ht="15" thickBot="1">
      <c r="A1" s="126"/>
    </row>
    <row r="2" spans="1:2" ht="15" thickBot="1">
      <c r="A2" s="127" t="s">
        <v>158</v>
      </c>
      <c r="B2" s="128" t="s">
        <v>159</v>
      </c>
    </row>
    <row r="3" spans="1:2" ht="15" thickBot="1">
      <c r="A3" s="129" t="s">
        <v>160</v>
      </c>
      <c r="B3" s="131" t="e">
        <f>#REF!-#REF!</f>
        <v>#REF!</v>
      </c>
    </row>
    <row r="4" spans="1:2" ht="15" thickBot="1">
      <c r="A4" s="129" t="s">
        <v>161</v>
      </c>
      <c r="B4" s="131" t="e">
        <f>#REF!-#REF!</f>
        <v>#REF!</v>
      </c>
    </row>
    <row r="5" spans="1:2" ht="15" thickBot="1">
      <c r="A5" s="129" t="s">
        <v>162</v>
      </c>
      <c r="B5" s="131" t="e">
        <f>#REF!-#REF!</f>
        <v>#REF!</v>
      </c>
    </row>
    <row r="6" spans="1:2" ht="15" thickBot="1">
      <c r="A6" s="129" t="s">
        <v>163</v>
      </c>
      <c r="B6" s="131" t="e">
        <f>#REF!-#REF!</f>
        <v>#REF!</v>
      </c>
    </row>
    <row r="7" spans="1:2" ht="15" thickBot="1">
      <c r="A7" s="129" t="s">
        <v>164</v>
      </c>
      <c r="B7" s="131" t="e">
        <f>#REF!-#REF!</f>
        <v>#REF!</v>
      </c>
    </row>
    <row r="8" spans="1:2" ht="15" thickBot="1">
      <c r="A8" s="129" t="s">
        <v>165</v>
      </c>
      <c r="B8" s="131" t="e">
        <f>#REF!</f>
        <v>#REF!</v>
      </c>
    </row>
    <row r="9" spans="1:2" ht="15" thickBot="1">
      <c r="A9" s="129" t="s">
        <v>31</v>
      </c>
      <c r="B9" s="130" t="e">
        <f>SUM(B3:B8)</f>
        <v>#REF!</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TaxCatchAll xmlns="50c9b839-8b53-4ddb-9b24-b96221f2bda6" xsi:nil="true"/>
    <file_x0020_ xmlns="366ae72f-6d51-4737-8f6b-a9169c366b64" xsi:nil="true"/>
    <lcf76f155ced4ddcb4097134ff3c332f xmlns="366ae72f-6d51-4737-8f6b-a9169c366b6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4C38105-D32A-4989-A1DE-360748A53E27}"/>
</file>

<file path=customXml/itemProps2.xml><?xml version="1.0" encoding="utf-8"?>
<ds:datastoreItem xmlns:ds="http://schemas.openxmlformats.org/officeDocument/2006/customXml" ds:itemID="{DF09EEEA-C74C-4262-9795-8A17CFDF13CA}"/>
</file>

<file path=customXml/itemProps3.xml><?xml version="1.0" encoding="utf-8"?>
<ds:datastoreItem xmlns:ds="http://schemas.openxmlformats.org/officeDocument/2006/customXml" ds:itemID="{32BEC8F9-99F6-4231-9EEF-A85D3C3039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2022-01-18T22:38:52Z</dcterms:created>
  <dcterms:modified xsi:type="dcterms:W3CDTF">2022-09-22T02:58:18Z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