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trlProps/ctrlProp1.xml" ContentType="application/vnd.ms-excel.controlproperties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externalLinks/externalLink1.xml" ContentType="application/vnd.openxmlformats-officedocument.spreadsheetml.externalLink+xml"/>
  <Override PartName="/xl/tables/table1.xml" ContentType="application/vnd.openxmlformats-officedocument.spreadsheetml.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ihahussain/Documents/FAO.GCF Jordan 2019/Final Proposal Outputs/"/>
    </mc:Choice>
  </mc:AlternateContent>
  <xr:revisionPtr revIDLastSave="0" documentId="8_{3E5E0469-3555-454F-9C58-0C402DA21BD6}" xr6:coauthVersionLast="43" xr6:coauthVersionMax="43" xr10:uidLastSave="{00000000-0000-0000-0000-000000000000}"/>
  <bookViews>
    <workbookView xWindow="0" yWindow="460" windowWidth="28800" windowHeight="15840" xr2:uid="{1BEE4AB9-A5EF-457C-A630-4CCB4368B0CE}"/>
  </bookViews>
  <sheets>
    <sheet name="Annex 5. Timetable" sheetId="4" r:id="rId1"/>
    <sheet name="Pivot WP" sheetId="3" r:id="rId2"/>
    <sheet name="Annex 5 time table" sheetId="1" r:id="rId3"/>
    <sheet name="Hoja2" sheetId="2" r:id="rId4"/>
  </sheets>
  <externalReferences>
    <externalReference r:id="rId5"/>
  </externalReferences>
  <definedNames>
    <definedName name="_xlnm.Print_Area" localSheetId="2">'Annex 5 time table'!$A$1:$BG$79</definedName>
    <definedName name="_xlnm.Print_Area" localSheetId="1">'Pivot WP'!$A$8:$AI$17</definedName>
    <definedName name="_xlnm.Print_Titles" localSheetId="2">'Annex 5 time table'!$9:$9</definedName>
    <definedName name="_xlnm.Print_Titles" localSheetId="1">'Pivot WP'!$6:$7</definedName>
    <definedName name="WP_Choice">[1]Index!$A$21:$A$22</definedName>
  </definedNames>
  <calcPr calcId="191029"/>
  <pivotCaches>
    <pivotCache cacheId="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" i="3" l="1"/>
  <c r="BF79" i="1"/>
  <c r="BE79" i="1"/>
  <c r="BD79" i="1"/>
  <c r="BC79" i="1"/>
  <c r="BB79" i="1"/>
  <c r="BA79" i="1"/>
  <c r="AZ79" i="1"/>
  <c r="AY79" i="1"/>
  <c r="AX79" i="1"/>
  <c r="AW79" i="1"/>
  <c r="F79" i="1"/>
  <c r="BG79" i="1" s="1"/>
  <c r="D79" i="1"/>
  <c r="C79" i="1"/>
  <c r="BF78" i="1"/>
  <c r="BE78" i="1"/>
  <c r="BD78" i="1"/>
  <c r="BC78" i="1"/>
  <c r="BB78" i="1"/>
  <c r="BA78" i="1"/>
  <c r="AZ78" i="1"/>
  <c r="AY78" i="1"/>
  <c r="AX78" i="1"/>
  <c r="AW78" i="1"/>
  <c r="F78" i="1"/>
  <c r="BG78" i="1" s="1"/>
  <c r="D78" i="1"/>
  <c r="C78" i="1"/>
  <c r="BF77" i="1"/>
  <c r="BE77" i="1"/>
  <c r="BD77" i="1"/>
  <c r="BC77" i="1"/>
  <c r="BB77" i="1"/>
  <c r="BA77" i="1"/>
  <c r="AZ77" i="1"/>
  <c r="AY77" i="1"/>
  <c r="AX77" i="1"/>
  <c r="AW77" i="1"/>
  <c r="F77" i="1"/>
  <c r="BG77" i="1" s="1"/>
  <c r="D77" i="1"/>
  <c r="C77" i="1"/>
  <c r="BF76" i="1"/>
  <c r="BE76" i="1"/>
  <c r="BD76" i="1"/>
  <c r="BC76" i="1"/>
  <c r="BB76" i="1"/>
  <c r="BA76" i="1"/>
  <c r="AZ76" i="1"/>
  <c r="AY76" i="1"/>
  <c r="AX76" i="1"/>
  <c r="AW76" i="1"/>
  <c r="F76" i="1"/>
  <c r="BG76" i="1" s="1"/>
  <c r="D76" i="1"/>
  <c r="C76" i="1"/>
  <c r="BF75" i="1"/>
  <c r="BE75" i="1"/>
  <c r="BD75" i="1"/>
  <c r="BC75" i="1"/>
  <c r="BB75" i="1"/>
  <c r="BA75" i="1"/>
  <c r="AZ75" i="1"/>
  <c r="AY75" i="1"/>
  <c r="AX75" i="1"/>
  <c r="AW75" i="1"/>
  <c r="F75" i="1"/>
  <c r="BG75" i="1" s="1"/>
  <c r="D75" i="1"/>
  <c r="C75" i="1"/>
  <c r="BF74" i="1"/>
  <c r="BE74" i="1"/>
  <c r="BD74" i="1"/>
  <c r="BC74" i="1"/>
  <c r="BB74" i="1"/>
  <c r="BA74" i="1"/>
  <c r="AZ74" i="1"/>
  <c r="AY74" i="1"/>
  <c r="AX74" i="1"/>
  <c r="AW74" i="1"/>
  <c r="F74" i="1"/>
  <c r="BG74" i="1" s="1"/>
  <c r="D74" i="1"/>
  <c r="C74" i="1"/>
  <c r="BF73" i="1"/>
  <c r="BE73" i="1"/>
  <c r="BD73" i="1"/>
  <c r="BC73" i="1"/>
  <c r="BB73" i="1"/>
  <c r="BA73" i="1"/>
  <c r="AZ73" i="1"/>
  <c r="AY73" i="1"/>
  <c r="AX73" i="1"/>
  <c r="AW73" i="1"/>
  <c r="F73" i="1"/>
  <c r="BG73" i="1" s="1"/>
  <c r="D73" i="1"/>
  <c r="C73" i="1"/>
  <c r="BF72" i="1"/>
  <c r="BE72" i="1"/>
  <c r="BD72" i="1"/>
  <c r="BC72" i="1"/>
  <c r="BB72" i="1"/>
  <c r="BA72" i="1"/>
  <c r="AZ72" i="1"/>
  <c r="AY72" i="1"/>
  <c r="AX72" i="1"/>
  <c r="AW72" i="1"/>
  <c r="F72" i="1"/>
  <c r="BG72" i="1" s="1"/>
  <c r="D72" i="1"/>
  <c r="C72" i="1"/>
  <c r="BF71" i="1"/>
  <c r="BE71" i="1"/>
  <c r="BD71" i="1"/>
  <c r="BC71" i="1"/>
  <c r="BB71" i="1"/>
  <c r="BA71" i="1"/>
  <c r="AZ71" i="1"/>
  <c r="AY71" i="1"/>
  <c r="AX71" i="1"/>
  <c r="AW71" i="1"/>
  <c r="F71" i="1"/>
  <c r="BG71" i="1" s="1"/>
  <c r="D71" i="1"/>
  <c r="C71" i="1"/>
  <c r="BF70" i="1"/>
  <c r="BE70" i="1"/>
  <c r="BD70" i="1"/>
  <c r="BC70" i="1"/>
  <c r="BB70" i="1"/>
  <c r="BA70" i="1"/>
  <c r="AZ70" i="1"/>
  <c r="AY70" i="1"/>
  <c r="AX70" i="1"/>
  <c r="AW70" i="1"/>
  <c r="F70" i="1"/>
  <c r="BG70" i="1" s="1"/>
  <c r="D70" i="1"/>
  <c r="C70" i="1"/>
  <c r="BF69" i="1"/>
  <c r="BE69" i="1"/>
  <c r="BD69" i="1"/>
  <c r="BC69" i="1"/>
  <c r="BB69" i="1"/>
  <c r="BA69" i="1"/>
  <c r="AZ69" i="1"/>
  <c r="AY69" i="1"/>
  <c r="AX69" i="1"/>
  <c r="AW69" i="1"/>
  <c r="F69" i="1"/>
  <c r="BG69" i="1" s="1"/>
  <c r="D69" i="1"/>
  <c r="C69" i="1"/>
  <c r="BF68" i="1"/>
  <c r="BE68" i="1"/>
  <c r="BD68" i="1"/>
  <c r="BC68" i="1"/>
  <c r="BB68" i="1"/>
  <c r="BA68" i="1"/>
  <c r="AZ68" i="1"/>
  <c r="AY68" i="1"/>
  <c r="AX68" i="1"/>
  <c r="AW68" i="1"/>
  <c r="F68" i="1"/>
  <c r="BG68" i="1" s="1"/>
  <c r="D68" i="1"/>
  <c r="C68" i="1"/>
  <c r="BF67" i="1"/>
  <c r="BE67" i="1"/>
  <c r="BD67" i="1"/>
  <c r="BC67" i="1"/>
  <c r="BB67" i="1"/>
  <c r="BA67" i="1"/>
  <c r="AZ67" i="1"/>
  <c r="AY67" i="1"/>
  <c r="AX67" i="1"/>
  <c r="AW67" i="1"/>
  <c r="F67" i="1"/>
  <c r="BG67" i="1" s="1"/>
  <c r="D67" i="1"/>
  <c r="C67" i="1"/>
  <c r="BF66" i="1"/>
  <c r="BE66" i="1"/>
  <c r="BD66" i="1"/>
  <c r="BC66" i="1"/>
  <c r="BB66" i="1"/>
  <c r="BA66" i="1"/>
  <c r="AZ66" i="1"/>
  <c r="AY66" i="1"/>
  <c r="AX66" i="1"/>
  <c r="AW66" i="1"/>
  <c r="F66" i="1"/>
  <c r="BG66" i="1" s="1"/>
  <c r="D66" i="1"/>
  <c r="C66" i="1"/>
  <c r="BF65" i="1"/>
  <c r="BE65" i="1"/>
  <c r="BD65" i="1"/>
  <c r="BC65" i="1"/>
  <c r="BB65" i="1"/>
  <c r="BA65" i="1"/>
  <c r="AZ65" i="1"/>
  <c r="AY65" i="1"/>
  <c r="AX65" i="1"/>
  <c r="AW65" i="1"/>
  <c r="F65" i="1"/>
  <c r="BG65" i="1" s="1"/>
  <c r="D65" i="1"/>
  <c r="C65" i="1"/>
  <c r="BF64" i="1"/>
  <c r="BE64" i="1"/>
  <c r="BD64" i="1"/>
  <c r="BC64" i="1"/>
  <c r="BB64" i="1"/>
  <c r="BA64" i="1"/>
  <c r="AZ64" i="1"/>
  <c r="AY64" i="1"/>
  <c r="AX64" i="1"/>
  <c r="AW64" i="1"/>
  <c r="F64" i="1"/>
  <c r="BG64" i="1" s="1"/>
  <c r="D64" i="1"/>
  <c r="C64" i="1"/>
  <c r="BF63" i="1"/>
  <c r="BE63" i="1"/>
  <c r="BD63" i="1"/>
  <c r="BC63" i="1"/>
  <c r="BB63" i="1"/>
  <c r="BA63" i="1"/>
  <c r="AZ63" i="1"/>
  <c r="AY63" i="1"/>
  <c r="AX63" i="1"/>
  <c r="AW63" i="1"/>
  <c r="F63" i="1"/>
  <c r="BG63" i="1" s="1"/>
  <c r="D63" i="1"/>
  <c r="C63" i="1"/>
  <c r="BF62" i="1"/>
  <c r="BE62" i="1"/>
  <c r="BD62" i="1"/>
  <c r="BC62" i="1"/>
  <c r="BB62" i="1"/>
  <c r="BA62" i="1"/>
  <c r="AZ62" i="1"/>
  <c r="AY62" i="1"/>
  <c r="AX62" i="1"/>
  <c r="AW62" i="1"/>
  <c r="F62" i="1"/>
  <c r="BG62" i="1" s="1"/>
  <c r="D62" i="1"/>
  <c r="C62" i="1"/>
  <c r="BF61" i="1"/>
  <c r="BE61" i="1"/>
  <c r="BD61" i="1"/>
  <c r="BC61" i="1"/>
  <c r="BB61" i="1"/>
  <c r="BA61" i="1"/>
  <c r="AZ61" i="1"/>
  <c r="AY61" i="1"/>
  <c r="AX61" i="1"/>
  <c r="AW61" i="1"/>
  <c r="F61" i="1"/>
  <c r="BG61" i="1" s="1"/>
  <c r="D61" i="1"/>
  <c r="C61" i="1"/>
  <c r="BF60" i="1"/>
  <c r="BE60" i="1"/>
  <c r="BD60" i="1"/>
  <c r="BC60" i="1"/>
  <c r="BB60" i="1"/>
  <c r="BA60" i="1"/>
  <c r="AZ60" i="1"/>
  <c r="AY60" i="1"/>
  <c r="AX60" i="1"/>
  <c r="AW60" i="1"/>
  <c r="F60" i="1"/>
  <c r="BG60" i="1" s="1"/>
  <c r="D60" i="1"/>
  <c r="C60" i="1"/>
  <c r="BF59" i="1"/>
  <c r="BE59" i="1"/>
  <c r="BD59" i="1"/>
  <c r="BC59" i="1"/>
  <c r="BB59" i="1"/>
  <c r="BA59" i="1"/>
  <c r="AZ59" i="1"/>
  <c r="AY59" i="1"/>
  <c r="AX59" i="1"/>
  <c r="AW59" i="1"/>
  <c r="F59" i="1"/>
  <c r="BG59" i="1" s="1"/>
  <c r="D59" i="1"/>
  <c r="C59" i="1"/>
  <c r="BF58" i="1"/>
  <c r="BE58" i="1"/>
  <c r="BD58" i="1"/>
  <c r="BC58" i="1"/>
  <c r="BB58" i="1"/>
  <c r="BA58" i="1"/>
  <c r="AZ58" i="1"/>
  <c r="AY58" i="1"/>
  <c r="AX58" i="1"/>
  <c r="AW58" i="1"/>
  <c r="F58" i="1"/>
  <c r="BG58" i="1" s="1"/>
  <c r="D58" i="1"/>
  <c r="C58" i="1"/>
  <c r="BF57" i="1"/>
  <c r="BE57" i="1"/>
  <c r="BD57" i="1"/>
  <c r="BC57" i="1"/>
  <c r="BB57" i="1"/>
  <c r="BA57" i="1"/>
  <c r="AZ57" i="1"/>
  <c r="AY57" i="1"/>
  <c r="AX57" i="1"/>
  <c r="AW57" i="1"/>
  <c r="F57" i="1"/>
  <c r="BG57" i="1" s="1"/>
  <c r="D57" i="1"/>
  <c r="C57" i="1"/>
  <c r="BF56" i="1"/>
  <c r="BE56" i="1"/>
  <c r="BD56" i="1"/>
  <c r="BC56" i="1"/>
  <c r="BB56" i="1"/>
  <c r="BA56" i="1"/>
  <c r="AZ56" i="1"/>
  <c r="AY56" i="1"/>
  <c r="AX56" i="1"/>
  <c r="AW56" i="1"/>
  <c r="F56" i="1"/>
  <c r="BG56" i="1" s="1"/>
  <c r="D56" i="1"/>
  <c r="C56" i="1"/>
  <c r="BF55" i="1"/>
  <c r="BE55" i="1"/>
  <c r="BD55" i="1"/>
  <c r="BC55" i="1"/>
  <c r="BB55" i="1"/>
  <c r="BA55" i="1"/>
  <c r="AZ55" i="1"/>
  <c r="AY55" i="1"/>
  <c r="AX55" i="1"/>
  <c r="AW55" i="1"/>
  <c r="F55" i="1"/>
  <c r="BG55" i="1" s="1"/>
  <c r="D55" i="1"/>
  <c r="C55" i="1"/>
  <c r="BF54" i="1"/>
  <c r="BE54" i="1"/>
  <c r="BD54" i="1"/>
  <c r="BC54" i="1"/>
  <c r="BB54" i="1"/>
  <c r="BA54" i="1"/>
  <c r="AZ54" i="1"/>
  <c r="AY54" i="1"/>
  <c r="AX54" i="1"/>
  <c r="AW54" i="1"/>
  <c r="F54" i="1"/>
  <c r="BG54" i="1" s="1"/>
  <c r="D54" i="1"/>
  <c r="C54" i="1"/>
  <c r="BF53" i="1"/>
  <c r="BE53" i="1"/>
  <c r="BD53" i="1"/>
  <c r="BC53" i="1"/>
  <c r="BB53" i="1"/>
  <c r="BA53" i="1"/>
  <c r="AZ53" i="1"/>
  <c r="AY53" i="1"/>
  <c r="AX53" i="1"/>
  <c r="AW53" i="1"/>
  <c r="F53" i="1"/>
  <c r="BG53" i="1" s="1"/>
  <c r="D53" i="1"/>
  <c r="C53" i="1"/>
  <c r="BF52" i="1"/>
  <c r="BE52" i="1"/>
  <c r="BD52" i="1"/>
  <c r="BC52" i="1"/>
  <c r="BB52" i="1"/>
  <c r="BA52" i="1"/>
  <c r="AZ52" i="1"/>
  <c r="AY52" i="1"/>
  <c r="AX52" i="1"/>
  <c r="AW52" i="1"/>
  <c r="F52" i="1"/>
  <c r="BG52" i="1" s="1"/>
  <c r="D52" i="1"/>
  <c r="C52" i="1"/>
  <c r="BF51" i="1"/>
  <c r="BE51" i="1"/>
  <c r="BD51" i="1"/>
  <c r="BC51" i="1"/>
  <c r="BB51" i="1"/>
  <c r="BA51" i="1"/>
  <c r="AZ51" i="1"/>
  <c r="AY51" i="1"/>
  <c r="AX51" i="1"/>
  <c r="AW51" i="1"/>
  <c r="F51" i="1"/>
  <c r="BG51" i="1" s="1"/>
  <c r="D51" i="1"/>
  <c r="C51" i="1"/>
  <c r="BF50" i="1"/>
  <c r="BE50" i="1"/>
  <c r="BD50" i="1"/>
  <c r="BC50" i="1"/>
  <c r="BB50" i="1"/>
  <c r="BA50" i="1"/>
  <c r="AZ50" i="1"/>
  <c r="AY50" i="1"/>
  <c r="AX50" i="1"/>
  <c r="AW50" i="1"/>
  <c r="F50" i="1"/>
  <c r="BG50" i="1" s="1"/>
  <c r="D50" i="1"/>
  <c r="C50" i="1"/>
  <c r="BF49" i="1"/>
  <c r="BE49" i="1"/>
  <c r="BD49" i="1"/>
  <c r="BC49" i="1"/>
  <c r="BB49" i="1"/>
  <c r="BA49" i="1"/>
  <c r="AZ49" i="1"/>
  <c r="AY49" i="1"/>
  <c r="AX49" i="1"/>
  <c r="AW49" i="1"/>
  <c r="F49" i="1"/>
  <c r="BG49" i="1" s="1"/>
  <c r="D49" i="1"/>
  <c r="C49" i="1"/>
  <c r="BF48" i="1"/>
  <c r="BE48" i="1"/>
  <c r="BD48" i="1"/>
  <c r="BC48" i="1"/>
  <c r="BB48" i="1"/>
  <c r="BA48" i="1"/>
  <c r="AZ48" i="1"/>
  <c r="AY48" i="1"/>
  <c r="AX48" i="1"/>
  <c r="AW48" i="1"/>
  <c r="F48" i="1"/>
  <c r="BG48" i="1" s="1"/>
  <c r="D48" i="1"/>
  <c r="C48" i="1"/>
  <c r="BF47" i="1"/>
  <c r="BE47" i="1"/>
  <c r="BD47" i="1"/>
  <c r="BC47" i="1"/>
  <c r="BB47" i="1"/>
  <c r="BA47" i="1"/>
  <c r="AZ47" i="1"/>
  <c r="AY47" i="1"/>
  <c r="AX47" i="1"/>
  <c r="AW47" i="1"/>
  <c r="F47" i="1"/>
  <c r="BG47" i="1" s="1"/>
  <c r="D47" i="1"/>
  <c r="C47" i="1"/>
  <c r="BF46" i="1"/>
  <c r="BE46" i="1"/>
  <c r="BD46" i="1"/>
  <c r="BC46" i="1"/>
  <c r="BB46" i="1"/>
  <c r="BA46" i="1"/>
  <c r="AZ46" i="1"/>
  <c r="AY46" i="1"/>
  <c r="AX46" i="1"/>
  <c r="AW46" i="1"/>
  <c r="F46" i="1"/>
  <c r="BG46" i="1" s="1"/>
  <c r="D46" i="1"/>
  <c r="C46" i="1"/>
  <c r="BF45" i="1"/>
  <c r="BE45" i="1"/>
  <c r="BD45" i="1"/>
  <c r="BC45" i="1"/>
  <c r="BB45" i="1"/>
  <c r="BA45" i="1"/>
  <c r="AZ45" i="1"/>
  <c r="AY45" i="1"/>
  <c r="AX45" i="1"/>
  <c r="AW45" i="1"/>
  <c r="F45" i="1"/>
  <c r="BG45" i="1" s="1"/>
  <c r="D45" i="1"/>
  <c r="C45" i="1"/>
  <c r="BF44" i="1"/>
  <c r="BE44" i="1"/>
  <c r="BD44" i="1"/>
  <c r="BC44" i="1"/>
  <c r="BB44" i="1"/>
  <c r="BA44" i="1"/>
  <c r="AZ44" i="1"/>
  <c r="AY44" i="1"/>
  <c r="AX44" i="1"/>
  <c r="AW44" i="1"/>
  <c r="F44" i="1"/>
  <c r="BG44" i="1" s="1"/>
  <c r="D44" i="1"/>
  <c r="C44" i="1"/>
  <c r="BF43" i="1"/>
  <c r="BE43" i="1"/>
  <c r="BD43" i="1"/>
  <c r="BC43" i="1"/>
  <c r="BB43" i="1"/>
  <c r="BA43" i="1"/>
  <c r="AZ43" i="1"/>
  <c r="AY43" i="1"/>
  <c r="AX43" i="1"/>
  <c r="AW43" i="1"/>
  <c r="F43" i="1"/>
  <c r="BG43" i="1" s="1"/>
  <c r="D43" i="1"/>
  <c r="C43" i="1"/>
  <c r="BF42" i="1"/>
  <c r="BE42" i="1"/>
  <c r="BD42" i="1"/>
  <c r="BC42" i="1"/>
  <c r="BB42" i="1"/>
  <c r="BA42" i="1"/>
  <c r="AZ42" i="1"/>
  <c r="AY42" i="1"/>
  <c r="AX42" i="1"/>
  <c r="AW42" i="1"/>
  <c r="F42" i="1"/>
  <c r="BG42" i="1" s="1"/>
  <c r="D42" i="1"/>
  <c r="C42" i="1"/>
  <c r="BF41" i="1"/>
  <c r="BE41" i="1"/>
  <c r="BD41" i="1"/>
  <c r="BC41" i="1"/>
  <c r="BB41" i="1"/>
  <c r="BA41" i="1"/>
  <c r="AZ41" i="1"/>
  <c r="AY41" i="1"/>
  <c r="AX41" i="1"/>
  <c r="AW41" i="1"/>
  <c r="F41" i="1"/>
  <c r="BG41" i="1" s="1"/>
  <c r="D41" i="1"/>
  <c r="C41" i="1"/>
  <c r="BF40" i="1"/>
  <c r="BE40" i="1"/>
  <c r="BD40" i="1"/>
  <c r="BC40" i="1"/>
  <c r="BB40" i="1"/>
  <c r="BA40" i="1"/>
  <c r="AZ40" i="1"/>
  <c r="AY40" i="1"/>
  <c r="AX40" i="1"/>
  <c r="AW40" i="1"/>
  <c r="F40" i="1"/>
  <c r="BG40" i="1" s="1"/>
  <c r="D40" i="1"/>
  <c r="C40" i="1"/>
  <c r="BF39" i="1"/>
  <c r="BE39" i="1"/>
  <c r="BD39" i="1"/>
  <c r="BC39" i="1"/>
  <c r="BB39" i="1"/>
  <c r="BA39" i="1"/>
  <c r="AZ39" i="1"/>
  <c r="AY39" i="1"/>
  <c r="AX39" i="1"/>
  <c r="AW39" i="1"/>
  <c r="F39" i="1"/>
  <c r="BG39" i="1" s="1"/>
  <c r="D39" i="1"/>
  <c r="C39" i="1"/>
  <c r="BF38" i="1"/>
  <c r="BE38" i="1"/>
  <c r="BD38" i="1"/>
  <c r="BC38" i="1"/>
  <c r="BB38" i="1"/>
  <c r="BA38" i="1"/>
  <c r="AZ38" i="1"/>
  <c r="AY38" i="1"/>
  <c r="AX38" i="1"/>
  <c r="AW38" i="1"/>
  <c r="F38" i="1"/>
  <c r="BG38" i="1" s="1"/>
  <c r="D38" i="1"/>
  <c r="C38" i="1"/>
  <c r="BF37" i="1"/>
  <c r="BE37" i="1"/>
  <c r="BD37" i="1"/>
  <c r="BC37" i="1"/>
  <c r="BB37" i="1"/>
  <c r="BA37" i="1"/>
  <c r="AZ37" i="1"/>
  <c r="AY37" i="1"/>
  <c r="AX37" i="1"/>
  <c r="AW37" i="1"/>
  <c r="F37" i="1"/>
  <c r="BG37" i="1" s="1"/>
  <c r="D37" i="1"/>
  <c r="C37" i="1"/>
  <c r="BF36" i="1"/>
  <c r="BE36" i="1"/>
  <c r="BD36" i="1"/>
  <c r="BC36" i="1"/>
  <c r="BB36" i="1"/>
  <c r="BA36" i="1"/>
  <c r="AZ36" i="1"/>
  <c r="AY36" i="1"/>
  <c r="AX36" i="1"/>
  <c r="AW36" i="1"/>
  <c r="F36" i="1"/>
  <c r="BG36" i="1" s="1"/>
  <c r="D36" i="1"/>
  <c r="C36" i="1"/>
  <c r="BF35" i="1"/>
  <c r="BE35" i="1"/>
  <c r="BD35" i="1"/>
  <c r="BC35" i="1"/>
  <c r="BB35" i="1"/>
  <c r="BA35" i="1"/>
  <c r="AZ35" i="1"/>
  <c r="AY35" i="1"/>
  <c r="AX35" i="1"/>
  <c r="AW35" i="1"/>
  <c r="F35" i="1"/>
  <c r="BG35" i="1" s="1"/>
  <c r="D35" i="1"/>
  <c r="C35" i="1"/>
  <c r="BF34" i="1"/>
  <c r="BE34" i="1"/>
  <c r="BD34" i="1"/>
  <c r="BC34" i="1"/>
  <c r="BB34" i="1"/>
  <c r="BA34" i="1"/>
  <c r="AZ34" i="1"/>
  <c r="AY34" i="1"/>
  <c r="AX34" i="1"/>
  <c r="AW34" i="1"/>
  <c r="F34" i="1"/>
  <c r="BG34" i="1" s="1"/>
  <c r="D34" i="1"/>
  <c r="C34" i="1"/>
  <c r="BF33" i="1"/>
  <c r="BE33" i="1"/>
  <c r="BD33" i="1"/>
  <c r="BC33" i="1"/>
  <c r="BB33" i="1"/>
  <c r="BA33" i="1"/>
  <c r="AZ33" i="1"/>
  <c r="AY33" i="1"/>
  <c r="AX33" i="1"/>
  <c r="AW33" i="1"/>
  <c r="F33" i="1"/>
  <c r="BG33" i="1" s="1"/>
  <c r="D33" i="1"/>
  <c r="C33" i="1"/>
  <c r="BF32" i="1"/>
  <c r="BE32" i="1"/>
  <c r="BD32" i="1"/>
  <c r="BC32" i="1"/>
  <c r="BB32" i="1"/>
  <c r="BA32" i="1"/>
  <c r="AZ32" i="1"/>
  <c r="AY32" i="1"/>
  <c r="AX32" i="1"/>
  <c r="AW32" i="1"/>
  <c r="F32" i="1"/>
  <c r="BG32" i="1" s="1"/>
  <c r="D32" i="1"/>
  <c r="C32" i="1"/>
  <c r="BF31" i="1"/>
  <c r="BE31" i="1"/>
  <c r="BD31" i="1"/>
  <c r="BC31" i="1"/>
  <c r="BB31" i="1"/>
  <c r="BA31" i="1"/>
  <c r="AZ31" i="1"/>
  <c r="AY31" i="1"/>
  <c r="AX31" i="1"/>
  <c r="AW31" i="1"/>
  <c r="F31" i="1"/>
  <c r="BG31" i="1" s="1"/>
  <c r="D31" i="1"/>
  <c r="C31" i="1"/>
  <c r="BF30" i="1"/>
  <c r="BE30" i="1"/>
  <c r="BD30" i="1"/>
  <c r="BC30" i="1"/>
  <c r="BB30" i="1"/>
  <c r="BA30" i="1"/>
  <c r="AZ30" i="1"/>
  <c r="AY30" i="1"/>
  <c r="AX30" i="1"/>
  <c r="AW30" i="1"/>
  <c r="F30" i="1"/>
  <c r="BG30" i="1" s="1"/>
  <c r="D30" i="1"/>
  <c r="C30" i="1"/>
  <c r="BF29" i="1"/>
  <c r="BE29" i="1"/>
  <c r="BD29" i="1"/>
  <c r="BC29" i="1"/>
  <c r="BB29" i="1"/>
  <c r="BA29" i="1"/>
  <c r="AZ29" i="1"/>
  <c r="AY29" i="1"/>
  <c r="AX29" i="1"/>
  <c r="AW29" i="1"/>
  <c r="F29" i="1"/>
  <c r="BG29" i="1" s="1"/>
  <c r="D29" i="1"/>
  <c r="C29" i="1"/>
  <c r="BF28" i="1"/>
  <c r="BE28" i="1"/>
  <c r="BD28" i="1"/>
  <c r="BC28" i="1"/>
  <c r="BB28" i="1"/>
  <c r="BA28" i="1"/>
  <c r="AZ28" i="1"/>
  <c r="AY28" i="1"/>
  <c r="AX28" i="1"/>
  <c r="AW28" i="1"/>
  <c r="F28" i="1"/>
  <c r="BG28" i="1" s="1"/>
  <c r="D28" i="1"/>
  <c r="C28" i="1"/>
  <c r="BF27" i="1"/>
  <c r="BE27" i="1"/>
  <c r="BD27" i="1"/>
  <c r="BC27" i="1"/>
  <c r="BB27" i="1"/>
  <c r="BA27" i="1"/>
  <c r="AZ27" i="1"/>
  <c r="AY27" i="1"/>
  <c r="AX27" i="1"/>
  <c r="AW27" i="1"/>
  <c r="F27" i="1"/>
  <c r="BG27" i="1" s="1"/>
  <c r="D27" i="1"/>
  <c r="C27" i="1"/>
  <c r="BF26" i="1"/>
  <c r="BE26" i="1"/>
  <c r="BD26" i="1"/>
  <c r="BC26" i="1"/>
  <c r="BB26" i="1"/>
  <c r="BA26" i="1"/>
  <c r="AZ26" i="1"/>
  <c r="AY26" i="1"/>
  <c r="AX26" i="1"/>
  <c r="AW26" i="1"/>
  <c r="F26" i="1"/>
  <c r="BG26" i="1" s="1"/>
  <c r="D26" i="1"/>
  <c r="C26" i="1"/>
  <c r="BF25" i="1"/>
  <c r="BE25" i="1"/>
  <c r="BD25" i="1"/>
  <c r="BC25" i="1"/>
  <c r="BB25" i="1"/>
  <c r="BA25" i="1"/>
  <c r="AZ25" i="1"/>
  <c r="AY25" i="1"/>
  <c r="AX25" i="1"/>
  <c r="AW25" i="1"/>
  <c r="F25" i="1"/>
  <c r="BG25" i="1" s="1"/>
  <c r="D25" i="1"/>
  <c r="C25" i="1"/>
  <c r="BF24" i="1"/>
  <c r="BE24" i="1"/>
  <c r="BD24" i="1"/>
  <c r="BC24" i="1"/>
  <c r="BB24" i="1"/>
  <c r="BA24" i="1"/>
  <c r="AZ24" i="1"/>
  <c r="AY24" i="1"/>
  <c r="AX24" i="1"/>
  <c r="AW24" i="1"/>
  <c r="F24" i="1"/>
  <c r="BG24" i="1" s="1"/>
  <c r="D24" i="1"/>
  <c r="C24" i="1"/>
  <c r="BF23" i="1"/>
  <c r="BE23" i="1"/>
  <c r="BD23" i="1"/>
  <c r="BC23" i="1"/>
  <c r="BB23" i="1"/>
  <c r="BA23" i="1"/>
  <c r="AZ23" i="1"/>
  <c r="AY23" i="1"/>
  <c r="AX23" i="1"/>
  <c r="AW23" i="1"/>
  <c r="F23" i="1"/>
  <c r="BG23" i="1" s="1"/>
  <c r="D23" i="1"/>
  <c r="C23" i="1"/>
  <c r="BF22" i="1"/>
  <c r="BE22" i="1"/>
  <c r="BD22" i="1"/>
  <c r="BC22" i="1"/>
  <c r="BB22" i="1"/>
  <c r="BA22" i="1"/>
  <c r="AZ22" i="1"/>
  <c r="AY22" i="1"/>
  <c r="AX22" i="1"/>
  <c r="AW22" i="1"/>
  <c r="F22" i="1"/>
  <c r="BG22" i="1" s="1"/>
  <c r="D22" i="1"/>
  <c r="C22" i="1"/>
  <c r="BF21" i="1"/>
  <c r="BE21" i="1"/>
  <c r="BD21" i="1"/>
  <c r="BC21" i="1"/>
  <c r="BB21" i="1"/>
  <c r="BA21" i="1"/>
  <c r="AZ21" i="1"/>
  <c r="AY21" i="1"/>
  <c r="AX21" i="1"/>
  <c r="AW21" i="1"/>
  <c r="F21" i="1"/>
  <c r="BG21" i="1" s="1"/>
  <c r="D21" i="1"/>
  <c r="C21" i="1"/>
  <c r="BF20" i="1"/>
  <c r="BE20" i="1"/>
  <c r="BD20" i="1"/>
  <c r="BC20" i="1"/>
  <c r="BB20" i="1"/>
  <c r="BA20" i="1"/>
  <c r="AZ20" i="1"/>
  <c r="AY20" i="1"/>
  <c r="AX20" i="1"/>
  <c r="AW20" i="1"/>
  <c r="F20" i="1"/>
  <c r="BG20" i="1" s="1"/>
  <c r="D20" i="1"/>
  <c r="C20" i="1"/>
  <c r="BF19" i="1"/>
  <c r="BE19" i="1"/>
  <c r="BD19" i="1"/>
  <c r="BC19" i="1"/>
  <c r="BB19" i="1"/>
  <c r="BA19" i="1"/>
  <c r="AZ19" i="1"/>
  <c r="AY19" i="1"/>
  <c r="AX19" i="1"/>
  <c r="AW19" i="1"/>
  <c r="F19" i="1"/>
  <c r="BG19" i="1" s="1"/>
  <c r="D19" i="1"/>
  <c r="C19" i="1"/>
  <c r="BF18" i="1"/>
  <c r="BE18" i="1"/>
  <c r="BD18" i="1"/>
  <c r="BC18" i="1"/>
  <c r="BB18" i="1"/>
  <c r="BA18" i="1"/>
  <c r="AZ18" i="1"/>
  <c r="AY18" i="1"/>
  <c r="AX18" i="1"/>
  <c r="AW18" i="1"/>
  <c r="F18" i="1"/>
  <c r="BG18" i="1" s="1"/>
  <c r="D18" i="1"/>
  <c r="C18" i="1"/>
  <c r="BF17" i="1"/>
  <c r="BE17" i="1"/>
  <c r="BD17" i="1"/>
  <c r="BC17" i="1"/>
  <c r="BB17" i="1"/>
  <c r="BA17" i="1"/>
  <c r="AZ17" i="1"/>
  <c r="AY17" i="1"/>
  <c r="AX17" i="1"/>
  <c r="AW17" i="1"/>
  <c r="F17" i="1"/>
  <c r="BG17" i="1" s="1"/>
  <c r="D17" i="1"/>
  <c r="C17" i="1"/>
  <c r="BF16" i="1"/>
  <c r="BE16" i="1"/>
  <c r="BD16" i="1"/>
  <c r="BC16" i="1"/>
  <c r="BB16" i="1"/>
  <c r="BA16" i="1"/>
  <c r="AZ16" i="1"/>
  <c r="AY16" i="1"/>
  <c r="AX16" i="1"/>
  <c r="AW16" i="1"/>
  <c r="F16" i="1"/>
  <c r="BG16" i="1" s="1"/>
  <c r="D16" i="1"/>
  <c r="C16" i="1"/>
  <c r="BF15" i="1"/>
  <c r="BE15" i="1"/>
  <c r="BD15" i="1"/>
  <c r="BC15" i="1"/>
  <c r="BB15" i="1"/>
  <c r="BA15" i="1"/>
  <c r="AZ15" i="1"/>
  <c r="AY15" i="1"/>
  <c r="AX15" i="1"/>
  <c r="AW15" i="1"/>
  <c r="F15" i="1"/>
  <c r="BG15" i="1" s="1"/>
  <c r="D15" i="1"/>
  <c r="C15" i="1"/>
  <c r="BF14" i="1"/>
  <c r="BE14" i="1"/>
  <c r="BD14" i="1"/>
  <c r="BC14" i="1"/>
  <c r="BB14" i="1"/>
  <c r="BA14" i="1"/>
  <c r="AZ14" i="1"/>
  <c r="AY14" i="1"/>
  <c r="AX14" i="1"/>
  <c r="AW14" i="1"/>
  <c r="F14" i="1"/>
  <c r="BG14" i="1" s="1"/>
  <c r="D14" i="1"/>
  <c r="C14" i="1"/>
  <c r="BF13" i="1"/>
  <c r="BE13" i="1"/>
  <c r="BD13" i="1"/>
  <c r="BC13" i="1"/>
  <c r="BB13" i="1"/>
  <c r="BA13" i="1"/>
  <c r="AZ13" i="1"/>
  <c r="AY13" i="1"/>
  <c r="AX13" i="1"/>
  <c r="AW13" i="1"/>
  <c r="F13" i="1"/>
  <c r="BG13" i="1" s="1"/>
  <c r="D13" i="1"/>
  <c r="C13" i="1"/>
  <c r="BF12" i="1"/>
  <c r="BE12" i="1"/>
  <c r="BD12" i="1"/>
  <c r="BC12" i="1"/>
  <c r="BB12" i="1"/>
  <c r="BA12" i="1"/>
  <c r="AZ12" i="1"/>
  <c r="AY12" i="1"/>
  <c r="AX12" i="1"/>
  <c r="AW12" i="1"/>
  <c r="F12" i="1"/>
  <c r="BG12" i="1" s="1"/>
  <c r="D12" i="1"/>
  <c r="C12" i="1"/>
  <c r="BF11" i="1"/>
  <c r="BE11" i="1"/>
  <c r="BD11" i="1"/>
  <c r="BC11" i="1"/>
  <c r="BB11" i="1"/>
  <c r="BA11" i="1"/>
  <c r="AZ11" i="1"/>
  <c r="AY11" i="1"/>
  <c r="AX11" i="1"/>
  <c r="AW11" i="1"/>
  <c r="F11" i="1"/>
  <c r="BG11" i="1" s="1"/>
  <c r="D11" i="1"/>
  <c r="C11" i="1"/>
  <c r="BF10" i="1"/>
  <c r="BE10" i="1"/>
  <c r="BD10" i="1"/>
  <c r="BC10" i="1"/>
  <c r="BB10" i="1"/>
  <c r="BA10" i="1"/>
  <c r="AZ10" i="1"/>
  <c r="AY10" i="1"/>
  <c r="AX10" i="1"/>
  <c r="AW10" i="1"/>
  <c r="F10" i="1"/>
  <c r="BG10" i="1" s="1"/>
  <c r="D10" i="1"/>
  <c r="C10" i="1"/>
  <c r="D6" i="1"/>
  <c r="B77" i="1" l="1"/>
  <c r="B29" i="1"/>
  <c r="B48" i="1"/>
  <c r="B52" i="1"/>
  <c r="B56" i="1"/>
  <c r="B60" i="1"/>
  <c r="B64" i="1"/>
  <c r="B68" i="1"/>
  <c r="B72" i="1"/>
  <c r="B76" i="1"/>
  <c r="B17" i="1"/>
  <c r="B21" i="1"/>
  <c r="B25" i="1"/>
  <c r="B33" i="1"/>
  <c r="B37" i="1"/>
  <c r="B41" i="1"/>
  <c r="B16" i="1"/>
  <c r="B28" i="1"/>
  <c r="B44" i="1"/>
  <c r="B11" i="1"/>
  <c r="B15" i="1"/>
  <c r="B19" i="1"/>
  <c r="B23" i="1"/>
  <c r="B27" i="1"/>
  <c r="B31" i="1"/>
  <c r="B35" i="1"/>
  <c r="B39" i="1"/>
  <c r="B43" i="1"/>
  <c r="B47" i="1"/>
  <c r="B51" i="1"/>
  <c r="B55" i="1"/>
  <c r="B59" i="1"/>
  <c r="B63" i="1"/>
  <c r="B67" i="1"/>
  <c r="B71" i="1"/>
  <c r="B75" i="1"/>
  <c r="B79" i="1"/>
  <c r="B13" i="1"/>
  <c r="B12" i="1"/>
  <c r="B20" i="1"/>
  <c r="B24" i="1"/>
  <c r="B32" i="1"/>
  <c r="B36" i="1"/>
  <c r="B40" i="1"/>
  <c r="B10" i="1"/>
  <c r="B14" i="1"/>
  <c r="B18" i="1"/>
  <c r="B22" i="1"/>
  <c r="B26" i="1"/>
  <c r="B30" i="1"/>
  <c r="B34" i="1"/>
  <c r="B38" i="1"/>
  <c r="B42" i="1"/>
  <c r="B46" i="1"/>
  <c r="B50" i="1"/>
  <c r="B54" i="1"/>
  <c r="B58" i="1"/>
  <c r="B62" i="1"/>
  <c r="B66" i="1"/>
  <c r="B70" i="1"/>
  <c r="B74" i="1"/>
  <c r="B78" i="1"/>
  <c r="B45" i="1"/>
  <c r="B49" i="1"/>
  <c r="B53" i="1"/>
  <c r="B57" i="1"/>
  <c r="B61" i="1"/>
  <c r="B65" i="1"/>
  <c r="B69" i="1"/>
  <c r="B7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Claire Buob (TCID)</author>
  </authors>
  <commentList>
    <comment ref="H9" authorId="0" shapeId="0" xr:uid="{C60E67BA-EC69-4F60-A7EB-B64E3F480160}">
      <text>
        <r>
          <rPr>
            <sz val="9"/>
            <color indexed="81"/>
            <rFont val="Tahoma"/>
            <family val="2"/>
          </rPr>
          <t xml:space="preserve">the Financing source is defined here and reported in the cost table
</t>
        </r>
      </text>
    </comment>
    <comment ref="BG9" authorId="0" shapeId="0" xr:uid="{983E7010-00CC-40D2-A3F6-40B39B496F20}">
      <text>
        <r>
          <rPr>
            <b/>
            <sz val="12"/>
            <color indexed="81"/>
            <rFont val="Calibri"/>
            <family val="2"/>
            <scheme val="minor"/>
          </rPr>
          <t xml:space="preserve">Results:
Yes </t>
        </r>
        <r>
          <rPr>
            <sz val="12"/>
            <color indexed="81"/>
            <rFont val="Calibri"/>
            <family val="2"/>
            <scheme val="minor"/>
          </rPr>
          <t>= activity costed in the cost table</t>
        </r>
        <r>
          <rPr>
            <b/>
            <sz val="12"/>
            <color indexed="81"/>
            <rFont val="Calibri"/>
            <family val="2"/>
            <scheme val="minor"/>
          </rPr>
          <t xml:space="preserve">
No </t>
        </r>
        <r>
          <rPr>
            <sz val="12"/>
            <color indexed="81"/>
            <rFont val="Calibri"/>
            <family val="2"/>
            <scheme val="minor"/>
          </rPr>
          <t>= activity not listed in the cost table</t>
        </r>
        <r>
          <rPr>
            <b/>
            <sz val="12"/>
            <color indexed="81"/>
            <rFont val="Calibri"/>
            <family val="2"/>
            <scheme val="minor"/>
          </rPr>
          <t xml:space="preserve">
Zero Cost Item = </t>
        </r>
        <r>
          <rPr>
            <sz val="12"/>
            <color indexed="81"/>
            <rFont val="Calibri"/>
            <family val="2"/>
            <scheme val="minor"/>
          </rPr>
          <t>activity listed in cost table but no cost assigned</t>
        </r>
      </text>
    </comment>
  </commentList>
</comments>
</file>

<file path=xl/sharedStrings.xml><?xml version="1.0" encoding="utf-8"?>
<sst xmlns="http://schemas.openxmlformats.org/spreadsheetml/2006/main" count="1023" uniqueCount="235">
  <si>
    <t>If the macro doesn't run, go to "Pivot WP" and refresh it manually</t>
  </si>
  <si>
    <t>Project title:</t>
  </si>
  <si>
    <t>Calculated cells</t>
  </si>
  <si>
    <t>Select</t>
  </si>
  <si>
    <t>Automatic numbering</t>
  </si>
  <si>
    <t xml:space="preserve">Enter description. If needed, insert a row with the macro </t>
  </si>
  <si>
    <t>Select "x" for planning the activity</t>
  </si>
  <si>
    <t>Sl.No</t>
  </si>
  <si>
    <t>Component Title</t>
  </si>
  <si>
    <t>outcome Title</t>
  </si>
  <si>
    <t>Output Title</t>
  </si>
  <si>
    <t>Activity</t>
  </si>
  <si>
    <t>Activity Title</t>
  </si>
  <si>
    <t>Lead financier</t>
  </si>
  <si>
    <t>Y1 Q1</t>
  </si>
  <si>
    <t>Y1 Q2</t>
  </si>
  <si>
    <t>Y1 Q3</t>
  </si>
  <si>
    <t>Y1 Q4</t>
  </si>
  <si>
    <t>Y2 Q1</t>
  </si>
  <si>
    <t>Y2 Q2</t>
  </si>
  <si>
    <t>Y2 Q3</t>
  </si>
  <si>
    <t>Y2 Q4</t>
  </si>
  <si>
    <t>Y3 Q1</t>
  </si>
  <si>
    <t>Y3 Q2</t>
  </si>
  <si>
    <t>Y3 Q3</t>
  </si>
  <si>
    <t>Y3 Q4</t>
  </si>
  <si>
    <t>Y4 Q1</t>
  </si>
  <si>
    <t>Y4 Q2</t>
  </si>
  <si>
    <t>Y4 Q3</t>
  </si>
  <si>
    <t>Y4 Q4</t>
  </si>
  <si>
    <t>Y5 Q1</t>
  </si>
  <si>
    <t>Y5 Q2</t>
  </si>
  <si>
    <t>Y5 Q3</t>
  </si>
  <si>
    <t>Y5 Q4</t>
  </si>
  <si>
    <t>Y6 Q1</t>
  </si>
  <si>
    <t>Y6 Q2</t>
  </si>
  <si>
    <t>Y6 Q3</t>
  </si>
  <si>
    <t>Y6 Q4</t>
  </si>
  <si>
    <t>Y7 Q1</t>
  </si>
  <si>
    <t>Y7 Q2</t>
  </si>
  <si>
    <t>Y7 Q3</t>
  </si>
  <si>
    <t>Y7 Q4</t>
  </si>
  <si>
    <t>Y8 Q1</t>
  </si>
  <si>
    <t>Y8 Q2</t>
  </si>
  <si>
    <t>Y8 Q3</t>
  </si>
  <si>
    <t>Y8 Q4</t>
  </si>
  <si>
    <t>Y9 Q1</t>
  </si>
  <si>
    <t>Y9 Q2</t>
  </si>
  <si>
    <t>Y9 Q3</t>
  </si>
  <si>
    <t>Y9 Q4</t>
  </si>
  <si>
    <t>Y10 Q1</t>
  </si>
  <si>
    <t>Y10 Q2</t>
  </si>
  <si>
    <t>Y10 Q3</t>
  </si>
  <si>
    <t>Y10 Q4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</si>
  <si>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</si>
  <si>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</si>
  <si>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</si>
  <si>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</si>
  <si>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</si>
  <si>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</si>
  <si>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</si>
  <si>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</si>
  <si>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</si>
  <si>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</si>
  <si>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Check Costing</t>
  </si>
  <si>
    <t>Output 1.1.1: By year 7 at least 8250 buildings retrofitted with water harvesting structures</t>
  </si>
  <si>
    <t>Provide Technical assistance and oversight for water resilient systems</t>
  </si>
  <si>
    <t>GCF</t>
  </si>
  <si>
    <t>x</t>
  </si>
  <si>
    <t>Selection of public buildings and awareness on water conservation schools and municipal officials</t>
  </si>
  <si>
    <t>X</t>
  </si>
  <si>
    <t>Construction of Rooftop rainwater harvesting system in public buildings</t>
  </si>
  <si>
    <t>Select beneficiaries, provide orientation on water conservation to households</t>
  </si>
  <si>
    <t>Construction of Rooftop rainwater harvesting system in households</t>
  </si>
  <si>
    <t>Independent Impact assessment for C1</t>
  </si>
  <si>
    <t>Output 1.1.2: By year 7, reuse of reclaimed water from 3 Waste Water Plants is optimized</t>
  </si>
  <si>
    <t>Build storage and distribution infrastructure to maximize reuse of reclaimed water from existing WWT plants</t>
  </si>
  <si>
    <t>Technical assistance to MWI and Ministry of Health to assure compliance with environmental standards</t>
  </si>
  <si>
    <t xml:space="preserve">Technical assistance to promote demand and safe reuse of reclaimed water, including building local capacity of farmers and Water User Associations </t>
  </si>
  <si>
    <t xml:space="preserve">Output 1.1.3: By year 4, Landscape Resilience Investment Plan for part of the Dead Sea Basin </t>
  </si>
  <si>
    <t>Establish plan objectives and criteria</t>
  </si>
  <si>
    <t>Execute technical, economic, environmental and social feasability studies</t>
  </si>
  <si>
    <t>Disseminate and validate investment Plan</t>
  </si>
  <si>
    <t>Output 2.1.1: By year 7, 6,000 Farmers trained in climate resilient production practices through FFS (4050) and field days (1950)</t>
  </si>
  <si>
    <t>Provide Technical assistance and oversight for climate change adaptation</t>
  </si>
  <si>
    <t>Design appropriate modules for Climate Smart FFS</t>
  </si>
  <si>
    <t>Training a team of Master Trainers/Facilitators</t>
  </si>
  <si>
    <t>Identify target groups in Project Area</t>
  </si>
  <si>
    <t>Scaling-up FAO collect mobile geo-referenced monitoring application of adoption rates</t>
  </si>
  <si>
    <t>Conduct Climate Smart FFS</t>
  </si>
  <si>
    <t>Field demostration of tested climate-adaptive innovation and practices</t>
  </si>
  <si>
    <t>Independent Impact assessment for C2</t>
  </si>
  <si>
    <t xml:space="preserve">Output 2.1.2: By year 7, 30 000 Farmers reached through e-extension </t>
  </si>
  <si>
    <t>Developing climate-smart IT solutions for smart devices</t>
  </si>
  <si>
    <t>Disseminating climate smart-solutions and weather forecast through smart devices</t>
  </si>
  <si>
    <t>Output 2.1.3: By year 3, 400 Women trained as Change Agents for Climate Adaptation</t>
  </si>
  <si>
    <t>Technical assistance in climate adaptive agriculture</t>
  </si>
  <si>
    <t xml:space="preserve">Development of training manuals and certification requirements </t>
  </si>
  <si>
    <t>Scolarship for young trainers</t>
  </si>
  <si>
    <t>Competitive selection of candidates for climate wise-women</t>
  </si>
  <si>
    <t>Trainings developed for climate wise-women</t>
  </si>
  <si>
    <t>Output 2.1.4: By year 7, 15.000 Persons sensitized for climate adaptive measures</t>
  </si>
  <si>
    <t>Conducting Community dialogues for gender sensitive climate adaptation measures</t>
  </si>
  <si>
    <t>Organizing multi-stakeholder climate-wise women forums</t>
  </si>
  <si>
    <t>Output 3.1.1: By year 6, specific policy and regulatory bottlenecks are identified and reforms initiated</t>
  </si>
  <si>
    <t>Technical assistance to the Ministry of Environment, the Ministry of Agriculture and the Ministry of Water and Irrigation to address and solve identified policy bottlenecks</t>
  </si>
  <si>
    <t>Technical Assistance to support the MWI in strenghtening the enabling environment for promotion of reuse of reclaimed water</t>
  </si>
  <si>
    <t>Output 3.1.2: By year 6, at least 6 national curricula of vocational schools and specialized universities updated to include climate smart agriculture, water efficiency and precision agriculture</t>
  </si>
  <si>
    <t>Technical Assistance to the Ministry of Education and main Universities to update the national curricula</t>
  </si>
  <si>
    <t>Training for teachers and professors to enable the teaching and practice of the new curricula</t>
  </si>
  <si>
    <t>Output 3.1.3: By year 7 at least 6440 persons (4 governorates, 16 provinces, 324 municipalities) and private sector engaged in climate change adaptation practices</t>
  </si>
  <si>
    <t>Local engagement and dissemination process</t>
  </si>
  <si>
    <t>Technical Assistance to enhance local administration's and private sector actors' capacities to ensure compliance with  national green construction and water saving policy framework</t>
  </si>
  <si>
    <t xml:space="preserve">Technical assistance and training to civil society organizations </t>
  </si>
  <si>
    <t>PMC</t>
  </si>
  <si>
    <t xml:space="preserve">PROJECT MANAGEMENT </t>
  </si>
  <si>
    <t>Project Management costs</t>
  </si>
  <si>
    <t>Annex 5 Implementation Timetable</t>
  </si>
  <si>
    <t>Project/Programme Title:</t>
  </si>
  <si>
    <t>COMPONENTS/OUTPUTS</t>
  </si>
  <si>
    <t>20XX</t>
  </si>
  <si>
    <t>Q1</t>
  </si>
  <si>
    <t>Q2</t>
  </si>
  <si>
    <t>Q3</t>
  </si>
  <si>
    <t>Q4</t>
  </si>
  <si>
    <t>Component 1</t>
  </si>
  <si>
    <t>Ouput 1.1</t>
  </si>
  <si>
    <t>Activity 1.1.1</t>
  </si>
  <si>
    <t>Activity 1.2.1</t>
  </si>
  <si>
    <t>Ouput 1.2</t>
  </si>
  <si>
    <t>Activity 1.2.2</t>
  </si>
  <si>
    <t>Ouput 1.3</t>
  </si>
  <si>
    <t>Activity 1.3.1</t>
  </si>
  <si>
    <t>Activity 1.3.2</t>
  </si>
  <si>
    <t>Component 2</t>
  </si>
  <si>
    <t>Output 2.1</t>
  </si>
  <si>
    <t>Activity 2.1.1</t>
  </si>
  <si>
    <t>Activity 2.1.2</t>
  </si>
  <si>
    <t>Ouput 2.2</t>
  </si>
  <si>
    <t>Activity 2.2.1</t>
  </si>
  <si>
    <t>Project Monitoring*</t>
  </si>
  <si>
    <t>Inception Report</t>
  </si>
  <si>
    <t>APR</t>
  </si>
  <si>
    <t>Interim Evaluation</t>
  </si>
  <si>
    <t>Completion Report</t>
  </si>
  <si>
    <t>Final Evaluation</t>
  </si>
  <si>
    <t>APR = Annual Performance Report</t>
  </si>
  <si>
    <t>*In addition to this monitoring requirements, the Funded Activity is also subject to financial reporting per the AMA/FAA, such as Unaudited/Audited Financial Statements, Financial information reports, and other reports as defined in the FAA.</t>
  </si>
  <si>
    <t>This table needs to be refreshed after any change (macro available in WP template)</t>
  </si>
  <si>
    <t xml:space="preserve">If the macro doesn't run, select the pivot table then menu tab: Analyze -&gt; refresh -&gt; refresh
</t>
  </si>
  <si>
    <t xml:space="preserve">Pivot table linked to the Work Plan for reporting purpose </t>
  </si>
  <si>
    <t>Values</t>
  </si>
  <si>
    <t xml:space="preserve"> Y1 Q1</t>
  </si>
  <si>
    <t xml:space="preserve"> Y1 Q2</t>
  </si>
  <si>
    <t xml:space="preserve"> Y1 Q3</t>
  </si>
  <si>
    <t xml:space="preserve"> Y1 Q4</t>
  </si>
  <si>
    <t xml:space="preserve"> Y2 Q1</t>
  </si>
  <si>
    <t xml:space="preserve"> Y2 Q2</t>
  </si>
  <si>
    <t xml:space="preserve"> Y2 Q3</t>
  </si>
  <si>
    <t xml:space="preserve"> Y2 Q4</t>
  </si>
  <si>
    <t xml:space="preserve"> Y3 Q1</t>
  </si>
  <si>
    <t xml:space="preserve"> Y3 Q2</t>
  </si>
  <si>
    <t xml:space="preserve"> Y3 Q3</t>
  </si>
  <si>
    <t xml:space="preserve"> Y3 Q4</t>
  </si>
  <si>
    <t xml:space="preserve"> Y4 Q1</t>
  </si>
  <si>
    <t xml:space="preserve"> Y4 Q2</t>
  </si>
  <si>
    <t xml:space="preserve"> Y4 Q3</t>
  </si>
  <si>
    <t xml:space="preserve"> Y4 Q4</t>
  </si>
  <si>
    <t xml:space="preserve"> Y5 Q1</t>
  </si>
  <si>
    <t xml:space="preserve"> Y5 Q2</t>
  </si>
  <si>
    <t xml:space="preserve"> Y5 Q3</t>
  </si>
  <si>
    <t xml:space="preserve"> Y5 Q4</t>
  </si>
  <si>
    <t xml:space="preserve"> Y6 Q1</t>
  </si>
  <si>
    <t xml:space="preserve"> Y6 Q2</t>
  </si>
  <si>
    <t xml:space="preserve"> Y6 Q3</t>
  </si>
  <si>
    <t xml:space="preserve"> Y6 Q4</t>
  </si>
  <si>
    <t xml:space="preserve"> Y7 Q1</t>
  </si>
  <si>
    <t xml:space="preserve"> Y7 Q2</t>
  </si>
  <si>
    <t xml:space="preserve"> Y7 Q3</t>
  </si>
  <si>
    <t xml:space="preserve"> Y7 Q4</t>
  </si>
  <si>
    <t/>
  </si>
  <si>
    <t xml:space="preserve">Component 1 :  Climate resilient water systems </t>
  </si>
  <si>
    <t>Activity 1.1.1.1</t>
  </si>
  <si>
    <t>Activity 1.1.1.2</t>
  </si>
  <si>
    <t>Activity 1.1.1.3</t>
  </si>
  <si>
    <t>Activity 1.1.1.4</t>
  </si>
  <si>
    <t>Activity 1.1.1.5</t>
  </si>
  <si>
    <t>Activity 1.1.1.6</t>
  </si>
  <si>
    <t>Activity 1.1.2.1</t>
  </si>
  <si>
    <t>Activity 1.1.2.2</t>
  </si>
  <si>
    <t>Activity 1.1.2.3</t>
  </si>
  <si>
    <t>Activity 1.1.3.1</t>
  </si>
  <si>
    <t>Activity 1.1.3.2</t>
  </si>
  <si>
    <t>Activity 1.1.3.3</t>
  </si>
  <si>
    <t>Component 2 : Climate Change resilience for Enhanced Livelihoods and Food Security </t>
  </si>
  <si>
    <t>Activity 2.1.1.1</t>
  </si>
  <si>
    <t>Activity 2.1.1.2</t>
  </si>
  <si>
    <t>Activity 2.1.1.3</t>
  </si>
  <si>
    <t>Activity 2.1.1.4</t>
  </si>
  <si>
    <t>Activity 2.1.1.5</t>
  </si>
  <si>
    <t>Activity 2.1.1.6</t>
  </si>
  <si>
    <t>Activity 2.1.1.7</t>
  </si>
  <si>
    <t>Activity 2.1.1.8</t>
  </si>
  <si>
    <t>Activity 2.1.2.1</t>
  </si>
  <si>
    <t>Activity 2.1.2.2</t>
  </si>
  <si>
    <t>Activity 2.1.3.1</t>
  </si>
  <si>
    <t>Activity 2.1.3.2</t>
  </si>
  <si>
    <t>Activity 2.1.3.3</t>
  </si>
  <si>
    <t>Activity 2.1.3.4</t>
  </si>
  <si>
    <t>Activity 2.1.3.5</t>
  </si>
  <si>
    <t>Activity 2.1.4.1</t>
  </si>
  <si>
    <t>Activity 2.1.4.2</t>
  </si>
  <si>
    <t xml:space="preserve">Component 3 : Scaling-up climate adaptation </t>
  </si>
  <si>
    <t>Activity 3.1.1.1</t>
  </si>
  <si>
    <t>Activity 3.1.1.2</t>
  </si>
  <si>
    <t>Activity 3.1.2.1</t>
  </si>
  <si>
    <t>Activity 3.1.2.2</t>
  </si>
  <si>
    <t>Activity 3.1.3.1</t>
  </si>
  <si>
    <t>Activity 3.1.3.2</t>
  </si>
  <si>
    <t>Activity 3.1.3.3</t>
  </si>
  <si>
    <t>Output 1.1.1</t>
  </si>
  <si>
    <t>Output 1.1.2</t>
  </si>
  <si>
    <t>Output 1.1.3</t>
  </si>
  <si>
    <t>Component/Outputs</t>
  </si>
  <si>
    <t>Output 2.1.2</t>
  </si>
  <si>
    <t>Output 2.1.1</t>
  </si>
  <si>
    <t>Output 2.1.3</t>
  </si>
  <si>
    <t>Output 2.1.4</t>
  </si>
  <si>
    <t>Output 3.1.1</t>
  </si>
  <si>
    <t>Output 3.1.3</t>
  </si>
  <si>
    <t>Output 3.1.2</t>
  </si>
  <si>
    <t>Project Monitoring</t>
  </si>
  <si>
    <t>AWPB</t>
  </si>
  <si>
    <t>Project: Building Resilience to Climate Change in Jordan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</si>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</sst>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80"/>
      <name val="Calibri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u/>
      <sz val="7.5"/>
      <color indexed="12"/>
      <name val="Arial"/>
      <family val="2"/>
    </font>
    <font>
      <u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rgb="FF002060"/>
      <name val="Arial"/>
      <family val="2"/>
    </font>
    <font>
      <i/>
      <sz val="11"/>
      <color rgb="FFFF0000"/>
      <name val="Calibri"/>
      <family val="2"/>
      <scheme val="minor"/>
    </font>
    <font>
      <sz val="11"/>
      <color rgb="FFCD09B1"/>
      <name val="Calibri"/>
      <family val="2"/>
      <scheme val="minor"/>
    </font>
    <font>
      <sz val="9"/>
      <color indexed="81"/>
      <name val="Tahoma"/>
      <family val="2"/>
    </font>
    <font>
      <b/>
      <sz val="12"/>
      <color indexed="81"/>
      <name val="Calibri"/>
      <family val="2"/>
      <scheme val="minor"/>
    </font>
    <font>
      <sz val="12"/>
      <color indexed="8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D09B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6CAF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6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6"/>
      </left>
      <right style="thin">
        <color theme="6"/>
      </right>
      <top style="thin">
        <color indexed="64"/>
      </top>
      <bottom style="medium">
        <color indexed="64"/>
      </bottom>
      <diagonal/>
    </border>
    <border>
      <left style="thin">
        <color theme="6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theme="6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 style="medium">
        <color indexed="64"/>
      </left>
      <right/>
      <top style="thin">
        <color theme="6"/>
      </top>
      <bottom/>
      <diagonal/>
    </border>
    <border>
      <left style="thin">
        <color theme="6"/>
      </left>
      <right style="medium">
        <color indexed="64"/>
      </right>
      <top style="thin">
        <color theme="6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5">
    <xf numFmtId="0" fontId="0" fillId="0" borderId="0" xfId="0"/>
    <xf numFmtId="0" fontId="4" fillId="2" borderId="0" xfId="0" applyFont="1" applyFill="1"/>
    <xf numFmtId="0" fontId="4" fillId="2" borderId="0" xfId="0" applyFont="1" applyFill="1" applyProtection="1">
      <protection locked="0"/>
    </xf>
    <xf numFmtId="0" fontId="4" fillId="2" borderId="0" xfId="0" quotePrefix="1" applyFont="1" applyFill="1" applyProtection="1">
      <protection locked="0"/>
    </xf>
    <xf numFmtId="0" fontId="0" fillId="2" borderId="0" xfId="0" applyFill="1" applyAlignment="1">
      <alignment horizontal="center"/>
    </xf>
    <xf numFmtId="0" fontId="4" fillId="0" borderId="0" xfId="0" applyFont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1" quotePrefix="1" applyFill="1" applyAlignment="1" applyProtection="1"/>
    <xf numFmtId="0" fontId="4" fillId="2" borderId="0" xfId="0" quotePrefix="1" applyFont="1" applyFill="1"/>
    <xf numFmtId="0" fontId="10" fillId="4" borderId="1" xfId="0" applyFont="1" applyFill="1" applyBorder="1" applyAlignment="1">
      <alignment vertical="center"/>
    </xf>
    <xf numFmtId="0" fontId="11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12" fillId="0" borderId="4" xfId="0" applyFont="1" applyBorder="1" applyAlignment="1">
      <alignment horizontal="center"/>
    </xf>
    <xf numFmtId="0" fontId="12" fillId="5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6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5" borderId="18" xfId="0" applyFill="1" applyBorder="1" applyAlignment="1" applyProtection="1">
      <alignment vertical="center" wrapText="1"/>
      <protection locked="0"/>
    </xf>
    <xf numFmtId="0" fontId="1" fillId="0" borderId="18" xfId="0" applyFont="1" applyBorder="1" applyAlignment="1">
      <alignment vertical="center" wrapText="1"/>
    </xf>
    <xf numFmtId="0" fontId="0" fillId="0" borderId="18" xfId="0" applyBorder="1" applyAlignment="1" applyProtection="1">
      <alignment vertical="top" wrapText="1"/>
      <protection locked="0"/>
    </xf>
    <xf numFmtId="0" fontId="4" fillId="0" borderId="19" xfId="0" applyFont="1" applyBorder="1" applyProtection="1">
      <protection locked="0"/>
    </xf>
    <xf numFmtId="0" fontId="4" fillId="0" borderId="17" xfId="0" applyFont="1" applyBorder="1" applyProtection="1">
      <protection locked="0"/>
    </xf>
    <xf numFmtId="0" fontId="4" fillId="0" borderId="20" xfId="0" applyFont="1" applyBorder="1" applyProtection="1">
      <protection locked="0"/>
    </xf>
    <xf numFmtId="0" fontId="4" fillId="0" borderId="21" xfId="0" applyFont="1" applyBorder="1"/>
    <xf numFmtId="0" fontId="4" fillId="0" borderId="18" xfId="0" applyFont="1" applyBorder="1"/>
    <xf numFmtId="0" fontId="13" fillId="0" borderId="21" xfId="0" applyFont="1" applyBorder="1" applyAlignment="1">
      <alignment horizontal="center"/>
    </xf>
    <xf numFmtId="0" fontId="4" fillId="0" borderId="19" xfId="0" applyFont="1" applyBorder="1"/>
    <xf numFmtId="0" fontId="4" fillId="0" borderId="17" xfId="0" applyFont="1" applyBorder="1"/>
    <xf numFmtId="0" fontId="0" fillId="0" borderId="17" xfId="0" applyBorder="1" applyAlignment="1" applyProtection="1">
      <alignment vertical="top" wrapText="1"/>
      <protection locked="0"/>
    </xf>
    <xf numFmtId="0" fontId="0" fillId="0" borderId="18" xfId="0" applyBorder="1" applyAlignment="1">
      <alignment vertical="top" wrapText="1"/>
    </xf>
    <xf numFmtId="0" fontId="0" fillId="5" borderId="18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17" fillId="0" borderId="0" xfId="0" applyFont="1"/>
    <xf numFmtId="0" fontId="2" fillId="0" borderId="25" xfId="0" applyFont="1" applyBorder="1"/>
    <xf numFmtId="0" fontId="0" fillId="0" borderId="29" xfId="0" applyBorder="1"/>
    <xf numFmtId="0" fontId="0" fillId="7" borderId="30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31" xfId="0" applyFill="1" applyBorder="1" applyAlignment="1">
      <alignment horizontal="center"/>
    </xf>
    <xf numFmtId="0" fontId="2" fillId="8" borderId="32" xfId="0" applyFont="1" applyFill="1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7" borderId="25" xfId="0" applyFill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4" xfId="0" applyBorder="1"/>
    <xf numFmtId="0" fontId="0" fillId="0" borderId="31" xfId="0" applyBorder="1"/>
    <xf numFmtId="0" fontId="0" fillId="0" borderId="9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" fillId="8" borderId="39" xfId="0" applyFont="1" applyFill="1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2" fillId="8" borderId="5" xfId="0" applyFont="1" applyFill="1" applyBorder="1" applyAlignment="1">
      <alignment vertical="center" wrapText="1"/>
    </xf>
    <xf numFmtId="0" fontId="0" fillId="0" borderId="43" xfId="0" applyBorder="1" applyAlignment="1">
      <alignment horizontal="center" vertical="center" wrapText="1"/>
    </xf>
    <xf numFmtId="0" fontId="0" fillId="9" borderId="43" xfId="0" applyFill="1" applyBorder="1" applyAlignment="1">
      <alignment horizontal="center" vertical="center" wrapText="1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9" borderId="45" xfId="0" applyFill="1" applyBorder="1" applyAlignment="1">
      <alignment horizontal="center" vertical="center"/>
    </xf>
    <xf numFmtId="0" fontId="0" fillId="0" borderId="44" xfId="0" applyBorder="1" applyAlignment="1">
      <alignment vertical="center" wrapText="1"/>
    </xf>
    <xf numFmtId="0" fontId="0" fillId="9" borderId="45" xfId="0" applyFill="1" applyBorder="1" applyAlignment="1">
      <alignment horizontal="center" vertical="center" wrapText="1"/>
    </xf>
    <xf numFmtId="0" fontId="0" fillId="9" borderId="44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8" fillId="0" borderId="39" xfId="0" applyFont="1" applyBorder="1"/>
    <xf numFmtId="0" fontId="12" fillId="0" borderId="0" xfId="0" applyFont="1"/>
    <xf numFmtId="0" fontId="0" fillId="0" borderId="0" xfId="0" applyAlignment="1">
      <alignment wrapText="1"/>
    </xf>
    <xf numFmtId="0" fontId="8" fillId="0" borderId="0" xfId="1" quotePrefix="1" applyFill="1" applyAlignment="1" applyProtection="1">
      <alignment wrapText="1"/>
    </xf>
    <xf numFmtId="0" fontId="5" fillId="10" borderId="0" xfId="0" applyFont="1" applyFill="1"/>
    <xf numFmtId="0" fontId="0" fillId="10" borderId="0" xfId="0" applyFill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pivotButton="1"/>
    <xf numFmtId="0" fontId="0" fillId="0" borderId="4" xfId="0" applyNumberFormat="1" applyBorder="1"/>
    <xf numFmtId="0" fontId="0" fillId="0" borderId="4" xfId="0" pivotButton="1" applyBorder="1" applyAlignment="1">
      <alignment horizontal="center" vertical="center" wrapText="1"/>
    </xf>
    <xf numFmtId="0" fontId="0" fillId="0" borderId="1" xfId="0" pivotButton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/>
    <xf numFmtId="0" fontId="18" fillId="0" borderId="4" xfId="0" applyNumberFormat="1" applyFont="1" applyBorder="1"/>
    <xf numFmtId="0" fontId="18" fillId="0" borderId="31" xfId="0" applyNumberFormat="1" applyFont="1" applyBorder="1"/>
    <xf numFmtId="0" fontId="18" fillId="0" borderId="37" xfId="0" applyNumberFormat="1" applyFont="1" applyBorder="1"/>
    <xf numFmtId="0" fontId="18" fillId="0" borderId="38" xfId="0" applyNumberFormat="1" applyFont="1" applyBorder="1"/>
    <xf numFmtId="0" fontId="20" fillId="0" borderId="21" xfId="0" applyFont="1" applyBorder="1" applyAlignment="1">
      <alignment horizontal="left" vertical="top"/>
    </xf>
    <xf numFmtId="0" fontId="20" fillId="0" borderId="30" xfId="0" applyFont="1" applyBorder="1" applyAlignment="1">
      <alignment horizontal="left" vertical="top"/>
    </xf>
    <xf numFmtId="0" fontId="20" fillId="0" borderId="16" xfId="0" applyFont="1" applyBorder="1" applyAlignment="1">
      <alignment wrapText="1"/>
    </xf>
    <xf numFmtId="0" fontId="20" fillId="0" borderId="4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20" fillId="0" borderId="31" xfId="0" applyFont="1" applyBorder="1" applyAlignment="1">
      <alignment wrapText="1"/>
    </xf>
    <xf numFmtId="0" fontId="20" fillId="0" borderId="47" xfId="0" applyFont="1" applyBorder="1" applyAlignment="1">
      <alignment horizontal="center" vertical="center" wrapText="1"/>
    </xf>
    <xf numFmtId="0" fontId="18" fillId="0" borderId="21" xfId="0" applyFont="1" applyBorder="1" applyAlignment="1">
      <alignment vertical="top"/>
    </xf>
    <xf numFmtId="0" fontId="20" fillId="0" borderId="21" xfId="0" applyFont="1" applyBorder="1" applyAlignment="1">
      <alignment vertical="top"/>
    </xf>
    <xf numFmtId="0" fontId="20" fillId="0" borderId="14" xfId="0" applyFont="1" applyBorder="1" applyAlignment="1">
      <alignment vertical="top"/>
    </xf>
    <xf numFmtId="0" fontId="20" fillId="0" borderId="5" xfId="0" applyFont="1" applyBorder="1" applyAlignment="1">
      <alignment wrapText="1"/>
    </xf>
    <xf numFmtId="0" fontId="18" fillId="0" borderId="23" xfId="0" applyFont="1" applyBorder="1"/>
    <xf numFmtId="0" fontId="18" fillId="0" borderId="23" xfId="0" applyFont="1" applyBorder="1" applyAlignment="1">
      <alignment wrapText="1"/>
    </xf>
    <xf numFmtId="0" fontId="19" fillId="9" borderId="24" xfId="0" applyFont="1" applyFill="1" applyBorder="1" applyAlignment="1">
      <alignment vertical="center" wrapText="1"/>
    </xf>
    <xf numFmtId="0" fontId="19" fillId="9" borderId="22" xfId="0" applyFont="1" applyFill="1" applyBorder="1" applyAlignment="1">
      <alignment vertical="center" wrapText="1"/>
    </xf>
    <xf numFmtId="0" fontId="19" fillId="9" borderId="48" xfId="0" applyFont="1" applyFill="1" applyBorder="1" applyAlignment="1">
      <alignment vertical="center" wrapText="1"/>
    </xf>
    <xf numFmtId="0" fontId="20" fillId="0" borderId="0" xfId="0" applyFont="1"/>
    <xf numFmtId="0" fontId="20" fillId="0" borderId="46" xfId="0" applyFont="1" applyBorder="1"/>
    <xf numFmtId="0" fontId="20" fillId="0" borderId="24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19" fillId="9" borderId="23" xfId="0" applyFont="1" applyFill="1" applyBorder="1" applyAlignment="1">
      <alignment horizontal="center" vertical="center" wrapText="1"/>
    </xf>
    <xf numFmtId="0" fontId="19" fillId="9" borderId="22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top"/>
    </xf>
    <xf numFmtId="0" fontId="0" fillId="4" borderId="2" xfId="0" applyFill="1" applyBorder="1" applyAlignment="1">
      <alignment horizontal="left" vertical="top"/>
    </xf>
    <xf numFmtId="0" fontId="0" fillId="4" borderId="3" xfId="0" applyFill="1" applyBorder="1" applyAlignment="1">
      <alignment horizontal="left" vertical="top"/>
    </xf>
    <xf numFmtId="0" fontId="9" fillId="3" borderId="0" xfId="1" applyFont="1" applyFill="1" applyAlignment="1" applyProtection="1">
      <alignment horizontal="left" vertical="top" wrapText="1"/>
      <protection locked="0"/>
    </xf>
    <xf numFmtId="0" fontId="0" fillId="4" borderId="1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7" borderId="26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7" borderId="28" xfId="0" applyFill="1" applyBorder="1" applyAlignment="1">
      <alignment horizontal="center"/>
    </xf>
    <xf numFmtId="0" fontId="5" fillId="0" borderId="0" xfId="0" applyFont="1"/>
    <xf numFmtId="0" fontId="21" fillId="0" borderId="0" xfId="0" applyFont="1"/>
    <xf numFmtId="0" fontId="22" fillId="0" borderId="0" xfId="0" applyFont="1"/>
  </cellXfs>
  <cellStyles count="2">
    <cellStyle name="Hyperlink" xfId="1" builtinId="8"/>
    <cellStyle name="Normal" xfId="0" builtinId="0"/>
  </cellStyles>
  <dxfs count="1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  <border diagonalUp="0" diagonalDown="0">
        <left style="medium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 style="medium">
          <color indexed="64"/>
        </right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 style="medium">
          <color indexed="64"/>
        </right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 style="medium">
          <color indexed="64"/>
        </right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 style="medium">
          <color indexed="64"/>
        </right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 style="medium">
          <color indexed="64"/>
        </right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 style="medium">
          <color indexed="64"/>
        </right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 style="medium">
          <color indexed="64"/>
        </right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 style="medium">
          <color indexed="64"/>
        </right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 style="medium">
          <color indexed="64"/>
        </right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 style="medium">
          <color indexed="64"/>
        </right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theme="6"/>
        </left>
        <right/>
        <top style="thin">
          <color theme="6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theme="6"/>
        </left>
        <right/>
        <top style="thin">
          <color theme="6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 style="thin">
          <color theme="6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6"/>
        </left>
        <right/>
        <top style="thin">
          <color theme="6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medium">
          <color indexed="64"/>
        </righ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5" tint="-0.24994659260841701"/>
      </font>
      <fill>
        <patternFill>
          <bgColor theme="5" tint="-0.24994659260841701"/>
        </patternFill>
      </fill>
    </dxf>
    <dxf>
      <alignment vertical="top" readingOrder="0"/>
    </dxf>
    <dxf>
      <alignment wrapText="1" readingOrder="0"/>
    </dxf>
    <dxf>
      <alignment wrapText="0" readingOrder="0"/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alignment horizontal="left" readingOrder="0"/>
    </dxf>
    <dxf>
      <alignment vertical="top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</border>
    </dxf>
    <dxf>
      <border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border>
        <top style="thin">
          <color indexed="64"/>
        </top>
      </border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top" readingOrder="0"/>
    </dxf>
    <dxf>
      <alignment wrapText="1" readingOrder="0"/>
    </dxf>
    <dxf>
      <alignment wrapText="1" readingOrder="0"/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Define_WP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Define_Output!A1"/><Relationship Id="rId7" Type="http://schemas.openxmlformats.org/officeDocument/2006/relationships/hyperlink" Target="#'GCF bdg table'!A1"/><Relationship Id="rId2" Type="http://schemas.openxmlformats.org/officeDocument/2006/relationships/hyperlink" Target="#Define_Outcome!A1"/><Relationship Id="rId1" Type="http://schemas.openxmlformats.org/officeDocument/2006/relationships/hyperlink" Target="#'PROJECT ID'!A1"/><Relationship Id="rId6" Type="http://schemas.openxmlformats.org/officeDocument/2006/relationships/hyperlink" Target="#'Project details'!A1"/><Relationship Id="rId5" Type="http://schemas.openxmlformats.org/officeDocument/2006/relationships/hyperlink" Target="#'Cost Template'!A1"/><Relationship Id="rId4" Type="http://schemas.openxmlformats.org/officeDocument/2006/relationships/hyperlink" Target="#Define_Componen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30</xdr:col>
      <xdr:colOff>315758</xdr:colOff>
      <xdr:row>0</xdr:row>
      <xdr:rowOff>115017</xdr:rowOff>
    </xdr:from>
    <xdr:to>
      <xdr:col>34</xdr:col>
      <xdr:colOff>238535</xdr:colOff>
      <xdr:row>3</xdr:row>
      <xdr:rowOff>28779</xdr:rowOff>
    </xdr:to>
    <xdr:sp macro="" textlink="">
      <xdr:nvSpPr>
        <xdr:cNvPr id="2" name="Chevron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2691806" y="115017"/>
          <a:ext cx="1429877" cy="485262"/>
        </a:xfrm>
        <a:prstGeom prst="chevron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en-US" sz="1200" b="1">
              <a:solidFill>
                <a:schemeClr val="bg1"/>
              </a:solidFill>
            </a:rPr>
            <a:t>Work</a:t>
          </a:r>
          <a:r>
            <a:rPr lang="en-US" sz="1200" b="1" baseline="0">
              <a:solidFill>
                <a:schemeClr val="bg1"/>
              </a:solidFill>
            </a:rPr>
            <a:t> Plan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254000</xdr:colOff>
          <xdr:row>0</xdr:row>
          <xdr:rowOff>139700</xdr:rowOff>
        </xdr:from>
        <xdr:to>
          <xdr:col>12</xdr:col>
          <xdr:colOff>292100</xdr:colOff>
          <xdr:row>4</xdr:row>
          <xdr:rowOff>38100</xdr:rowOff>
        </xdr:to>
        <xdr:sp macro="" textlink="">
          <xdr:nvSpPr>
            <xdr:cNvPr id="1025" name="Button 2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400" b="0" i="0" u="none" strike="noStrike" baseline="0">
                  <a:solidFill>
                    <a:srgbClr val="000080"/>
                  </a:solidFill>
                  <a:latin typeface="Calibri" pitchFamily="2" charset="0"/>
                  <a:cs typeface="Calibri" pitchFamily="2" charset="0"/>
                </a:rPr>
                <a:t>Refresh Pivot</a:t>
              </a:r>
            </a:p>
            <a:p>
              <a:pPr algn="ctr" rtl="0">
                <a:defRPr sz="1000"/>
              </a:pPr>
              <a:r>
                <a:rPr lang="en-US" sz="1400" b="0" i="0" u="none" strike="noStrike" baseline="0">
                  <a:solidFill>
                    <a:srgbClr val="000080"/>
                  </a:solidFill>
                  <a:latin typeface="Calibri" pitchFamily="2" charset="0"/>
                  <a:cs typeface="Calibri" pitchFamily="2" charset="0"/>
                </a:rPr>
                <a:t> WP</a:t>
              </a:r>
            </a:p>
          </xdr:txBody>
        </xdr:sp>
        <xdr:clientData fPrintsWithSheet="0"/>
      </xdr:twoCellAnchor>
    </mc:Choice>
    <mc:Fallback/>
  </mc:AlternateContent>
  <xdr:oneCellAnchor>
    <xdr:from>
      <xdr:col>6</xdr:col>
      <xdr:colOff>1166535</xdr:colOff>
      <xdr:row>1</xdr:row>
      <xdr:rowOff>96321</xdr:rowOff>
    </xdr:from>
    <xdr:ext cx="2349500" cy="34278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8072160" y="286821"/>
          <a:ext cx="2349500" cy="34278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 b="1"/>
            <a:t>WORK</a:t>
          </a:r>
          <a:r>
            <a:rPr lang="en-US" sz="1600" b="1" baseline="0"/>
            <a:t> PLAN BY ACTIVITY</a:t>
          </a:r>
          <a:endParaRPr lang="en-US" sz="1600" b="1"/>
        </a:p>
      </xdr:txBody>
    </xdr:sp>
    <xdr:clientData/>
  </xdr:oneCellAnchor>
  <xdr:twoCellAnchor editAs="absolute">
    <xdr:from>
      <xdr:col>1</xdr:col>
      <xdr:colOff>52915</xdr:colOff>
      <xdr:row>1</xdr:row>
      <xdr:rowOff>0</xdr:rowOff>
    </xdr:from>
    <xdr:to>
      <xdr:col>2</xdr:col>
      <xdr:colOff>866882</xdr:colOff>
      <xdr:row>3</xdr:row>
      <xdr:rowOff>32106</xdr:rowOff>
    </xdr:to>
    <xdr:sp macro="" textlink="">
      <xdr:nvSpPr>
        <xdr:cNvPr id="4" name="Pentagon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33890" y="190500"/>
          <a:ext cx="1185442" cy="489306"/>
        </a:xfrm>
        <a:prstGeom prst="homePlate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en-US" sz="1200" b="1"/>
            <a:t>Project</a:t>
          </a:r>
          <a:r>
            <a:rPr lang="en-US" sz="1200" b="1" baseline="0"/>
            <a:t> ID</a:t>
          </a:r>
          <a:endParaRPr lang="en-US" sz="1200" b="1"/>
        </a:p>
      </xdr:txBody>
    </xdr:sp>
    <xdr:clientData/>
  </xdr:twoCellAnchor>
  <xdr:twoCellAnchor editAs="absolute">
    <xdr:from>
      <xdr:col>4</xdr:col>
      <xdr:colOff>339354</xdr:colOff>
      <xdr:row>0</xdr:row>
      <xdr:rowOff>170059</xdr:rowOff>
    </xdr:from>
    <xdr:to>
      <xdr:col>4</xdr:col>
      <xdr:colOff>1723062</xdr:colOff>
      <xdr:row>3</xdr:row>
      <xdr:rowOff>53512</xdr:rowOff>
    </xdr:to>
    <xdr:sp macro="" textlink="">
      <xdr:nvSpPr>
        <xdr:cNvPr id="5" name="Chevron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939804" y="170059"/>
          <a:ext cx="1383708" cy="531153"/>
        </a:xfrm>
        <a:prstGeom prst="chevron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en-US" sz="1200" b="1">
              <a:solidFill>
                <a:schemeClr val="bg1"/>
              </a:solidFill>
            </a:rPr>
            <a:t>Outcomes</a:t>
          </a:r>
        </a:p>
      </xdr:txBody>
    </xdr:sp>
    <xdr:clientData/>
  </xdr:twoCellAnchor>
  <xdr:twoCellAnchor editAs="absolute">
    <xdr:from>
      <xdr:col>4</xdr:col>
      <xdr:colOff>1533619</xdr:colOff>
      <xdr:row>0</xdr:row>
      <xdr:rowOff>160534</xdr:rowOff>
    </xdr:from>
    <xdr:to>
      <xdr:col>5</xdr:col>
      <xdr:colOff>802669</xdr:colOff>
      <xdr:row>3</xdr:row>
      <xdr:rowOff>43987</xdr:rowOff>
    </xdr:to>
    <xdr:sp macro="" textlink="">
      <xdr:nvSpPr>
        <xdr:cNvPr id="6" name="Chevron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5134069" y="160534"/>
          <a:ext cx="1259775" cy="531153"/>
        </a:xfrm>
        <a:prstGeom prst="chevron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en-US" sz="1200" b="1">
              <a:solidFill>
                <a:schemeClr val="bg1"/>
              </a:solidFill>
            </a:rPr>
            <a:t>Outputs</a:t>
          </a:r>
        </a:p>
      </xdr:txBody>
    </xdr:sp>
    <xdr:clientData/>
  </xdr:twoCellAnchor>
  <xdr:twoCellAnchor editAs="absolute">
    <xdr:from>
      <xdr:col>3</xdr:col>
      <xdr:colOff>755432</xdr:colOff>
      <xdr:row>0</xdr:row>
      <xdr:rowOff>170059</xdr:rowOff>
    </xdr:from>
    <xdr:to>
      <xdr:col>4</xdr:col>
      <xdr:colOff>524410</xdr:colOff>
      <xdr:row>3</xdr:row>
      <xdr:rowOff>53512</xdr:rowOff>
    </xdr:to>
    <xdr:sp macro="" textlink="">
      <xdr:nvSpPr>
        <xdr:cNvPr id="7" name="Chevron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2574707" y="170059"/>
          <a:ext cx="1550153" cy="531153"/>
        </a:xfrm>
        <a:prstGeom prst="chevron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en-US" sz="1200" b="1">
              <a:solidFill>
                <a:schemeClr val="bg1"/>
              </a:solidFill>
            </a:rPr>
            <a:t>Components</a:t>
          </a:r>
        </a:p>
      </xdr:txBody>
    </xdr:sp>
    <xdr:clientData/>
  </xdr:twoCellAnchor>
  <xdr:twoCellAnchor editAs="absolute">
    <xdr:from>
      <xdr:col>5</xdr:col>
      <xdr:colOff>652955</xdr:colOff>
      <xdr:row>0</xdr:row>
      <xdr:rowOff>158512</xdr:rowOff>
    </xdr:from>
    <xdr:to>
      <xdr:col>6</xdr:col>
      <xdr:colOff>802669</xdr:colOff>
      <xdr:row>3</xdr:row>
      <xdr:rowOff>56500</xdr:rowOff>
    </xdr:to>
    <xdr:sp macro="" textlink="">
      <xdr:nvSpPr>
        <xdr:cNvPr id="8" name="Chevron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6244130" y="158512"/>
          <a:ext cx="1464164" cy="545688"/>
        </a:xfrm>
        <a:prstGeom prst="chevron">
          <a:avLst/>
        </a:prstGeom>
        <a:solidFill>
          <a:schemeClr val="accent5">
            <a:lumMod val="75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en-US" sz="1200" b="1">
              <a:solidFill>
                <a:schemeClr val="bg1"/>
              </a:solidFill>
            </a:rPr>
            <a:t>Work</a:t>
          </a:r>
          <a:r>
            <a:rPr lang="en-US" sz="1200" b="1" baseline="0">
              <a:solidFill>
                <a:schemeClr val="bg1"/>
              </a:solidFill>
            </a:rPr>
            <a:t> Plan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  <xdr:twoCellAnchor editAs="absolute">
    <xdr:from>
      <xdr:col>21</xdr:col>
      <xdr:colOff>206637</xdr:colOff>
      <xdr:row>0</xdr:row>
      <xdr:rowOff>181462</xdr:rowOff>
    </xdr:from>
    <xdr:to>
      <xdr:col>25</xdr:col>
      <xdr:colOff>233095</xdr:colOff>
      <xdr:row>3</xdr:row>
      <xdr:rowOff>21404</xdr:rowOff>
    </xdr:to>
    <xdr:sp macro="" textlink="">
      <xdr:nvSpPr>
        <xdr:cNvPr id="9" name="Chevron 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15884787" y="181462"/>
          <a:ext cx="1398058" cy="487642"/>
        </a:xfrm>
        <a:prstGeom prst="chevron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en-US" sz="1200" b="1">
              <a:solidFill>
                <a:schemeClr val="bg1"/>
              </a:solidFill>
            </a:rPr>
            <a:t>Cost</a:t>
          </a:r>
          <a:r>
            <a:rPr lang="en-US" sz="1200" b="1" baseline="0">
              <a:solidFill>
                <a:schemeClr val="bg1"/>
              </a:solidFill>
            </a:rPr>
            <a:t> table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299662</xdr:colOff>
      <xdr:row>4</xdr:row>
      <xdr:rowOff>133350</xdr:rowOff>
    </xdr:from>
    <xdr:to>
      <xdr:col>17</xdr:col>
      <xdr:colOff>190500</xdr:colOff>
      <xdr:row>6</xdr:row>
      <xdr:rowOff>139131</xdr:rowOff>
    </xdr:to>
    <xdr:sp macro="[1]!insert_row_WP" textlink="">
      <xdr:nvSpPr>
        <xdr:cNvPr id="10" name="Rounded Rectangle 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13234612" y="1009650"/>
          <a:ext cx="1262438" cy="672531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Add a new </a:t>
          </a:r>
          <a:r>
            <a:rPr lang="en-US" sz="11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row!</a:t>
          </a:r>
          <a:endParaRPr lang="en-US" sz="1200">
            <a:effectLst/>
          </a:endParaRPr>
        </a:p>
        <a:p>
          <a:r>
            <a:rPr lang="en-US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the row above will be copied</a:t>
          </a:r>
          <a:endParaRPr lang="en-US" sz="1200">
            <a:effectLst/>
          </a:endParaRPr>
        </a:p>
        <a:p>
          <a:pPr algn="ctr"/>
          <a:endParaRPr lang="en-US" sz="1200"/>
        </a:p>
      </xdr:txBody>
    </xdr:sp>
    <xdr:clientData/>
  </xdr:twoCellAnchor>
  <xdr:twoCellAnchor editAs="absolute">
    <xdr:from>
      <xdr:col>2</xdr:col>
      <xdr:colOff>706348</xdr:colOff>
      <xdr:row>0</xdr:row>
      <xdr:rowOff>181938</xdr:rowOff>
    </xdr:from>
    <xdr:to>
      <xdr:col>3</xdr:col>
      <xdr:colOff>918323</xdr:colOff>
      <xdr:row>3</xdr:row>
      <xdr:rowOff>41658</xdr:rowOff>
    </xdr:to>
    <xdr:sp macro="" textlink="">
      <xdr:nvSpPr>
        <xdr:cNvPr id="11" name="Chevron 1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1258798" y="181938"/>
          <a:ext cx="1478800" cy="507420"/>
        </a:xfrm>
        <a:prstGeom prst="chevron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en-US" sz="1200" b="1">
              <a:solidFill>
                <a:schemeClr val="bg1"/>
              </a:solidFill>
            </a:rPr>
            <a:t>Project details</a:t>
          </a:r>
        </a:p>
      </xdr:txBody>
    </xdr:sp>
    <xdr:clientData/>
  </xdr:twoCellAnchor>
  <xdr:twoCellAnchor editAs="absolute">
    <xdr:from>
      <xdr:col>25</xdr:col>
      <xdr:colOff>107022</xdr:colOff>
      <xdr:row>0</xdr:row>
      <xdr:rowOff>171236</xdr:rowOff>
    </xdr:from>
    <xdr:to>
      <xdr:col>30</xdr:col>
      <xdr:colOff>39614</xdr:colOff>
      <xdr:row>3</xdr:row>
      <xdr:rowOff>21404</xdr:rowOff>
    </xdr:to>
    <xdr:sp macro="" textlink="">
      <xdr:nvSpPr>
        <xdr:cNvPr id="12" name="Chevron 12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7156772" y="171236"/>
          <a:ext cx="1647092" cy="497868"/>
        </a:xfrm>
        <a:prstGeom prst="chevron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en-US" sz="1200" b="1">
              <a:solidFill>
                <a:schemeClr val="bg1"/>
              </a:solidFill>
            </a:rPr>
            <a:t>Result-based</a:t>
          </a:r>
          <a:r>
            <a:rPr lang="en-US" sz="1200" b="1" baseline="0">
              <a:solidFill>
                <a:schemeClr val="bg1"/>
              </a:solidFill>
            </a:rPr>
            <a:t> Budget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Leandro/Desktop/FAO/Jordan/FInal/Annexes/PB_tool_GC_Funding_Proposal_Jordan_2020%20v220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fore starting!"/>
      <sheetName val="Main steps"/>
      <sheetName val="PROJECT ID"/>
      <sheetName val="Project details"/>
      <sheetName val="Define_Component"/>
      <sheetName val="Define_Outcome"/>
      <sheetName val="Define_Output"/>
      <sheetName val="Define_WP"/>
      <sheetName val="Cost Template"/>
      <sheetName val="Pivot WP"/>
      <sheetName val="Pivot Chart"/>
      <sheetName val="Summary"/>
      <sheetName val="Q.ty by year"/>
      <sheetName val="Table GCF B.1.1"/>
      <sheetName val="Table GCF B.1.1 by EE"/>
      <sheetName val="Table GCF H.1.2"/>
      <sheetName val="GCF bdg table"/>
      <sheetName val="BDG FPMIS"/>
      <sheetName val="BDG LC by activity "/>
      <sheetName val="BDG LC by financier"/>
      <sheetName val="BDG LC by year"/>
      <sheetName val="PMC rules"/>
      <sheetName val="FAO accounts"/>
      <sheetName val="FAO C.of A."/>
      <sheetName val="ICRU calculator"/>
      <sheetName val="Index"/>
      <sheetName val="Countries"/>
      <sheetName val="PB_tool_GC_Funding_Proposal_Jor"/>
    </sheetNames>
    <definedNames>
      <definedName name="insert_row_WP"/>
      <definedName name="refresh_pivotWP"/>
    </definedNames>
    <sheetDataSet>
      <sheetData sheetId="0"/>
      <sheetData sheetId="1"/>
      <sheetData sheetId="2">
        <row r="6">
          <cell r="C6" t="str">
            <v>Building Resilience to Climate Change in Jordan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21">
          <cell r="A21" t="str">
            <v>x</v>
          </cell>
        </row>
      </sheetData>
      <sheetData sheetId="26"/>
      <sheetData sheetId="2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C:/Users/Leandro/Desktop/FAO/Jordan/FInal/Annexes/PB_tool_GC_Funding_Proposal_Jordan_2020%20v2203.xlsm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andro" refreshedDate="43913.198915277775" createdVersion="5" refreshedVersion="6" minRefreshableVersion="3" recordCount="70" xr:uid="{9A923E34-02D3-4110-8230-3D062B31D77A}">
  <cacheSource type="worksheet">
    <worksheetSource name="WP" r:id="rId2"/>
  </cacheSource>
  <cacheFields count="58">
    <cacheField name="Sl.No" numFmtId="0">
      <sharedItems containsSemiMixedTypes="0" containsString="0" containsNumber="1" containsInteger="1" minValue="1" maxValue="70"/>
    </cacheField>
    <cacheField name="Component Title" numFmtId="0">
      <sharedItems count="5">
        <s v="Component 1 :  Climate resilient water systems "/>
        <s v="Component 2 : Climate Change resilience for Enhanced Livelihoods and Food Security "/>
        <s v="Component 3 : Scaling-up climate adaptation "/>
        <s v="PMC"/>
        <s v=""/>
      </sharedItems>
    </cacheField>
    <cacheField name="outcome Title" numFmtId="0">
      <sharedItems count="5">
        <s v="Outcome 1.1 : Enhanced water availability to address climate change risks"/>
        <s v="Outcome 2.1 : Enhanced capacity of households to deal with climate change"/>
        <s v="Outcome 3.1 : By year 7 Gender sensitive resilience tools and practices to adapt to water scarcity are mainstreamed into the national policy/educational/administrative/social frameworks"/>
        <s v="PMC"/>
        <s v=""/>
      </sharedItems>
    </cacheField>
    <cacheField name="Output Title" numFmtId="0">
      <sharedItems containsBlank="1" count="12">
        <s v="Output 1.1.1: By year 7 at least 8250 buildings retrofitted with water harvesting structures"/>
        <s v="Output 1.1.2: By year 7, reuse of reclaimed water from 3 Waste Water Plants is optimized"/>
        <s v="Output 1.1.3: By year 4, Landscape Resilience Investment Plan for part of the Dead Sea Basin "/>
        <s v="Output 2.1.1: By year 7, 6,000 Farmers trained in climate resilient production practices through FFS (4050) and field days (1950)"/>
        <s v="Output 2.1.2: By year 7, 30 000 Farmers reached through e-extension "/>
        <s v="Output 2.1.3: By year 3, 400 Women trained as Change Agents for Climate Adaptation"/>
        <s v="Output 2.1.4: By year 7, 15.000 Persons sensitized for climate adaptive measures"/>
        <s v="Output 3.1.1: By year 6, specific policy and regulatory bottlenecks are identified and reforms initiated"/>
        <s v="Output 3.1.2: By year 6, at least 6 national curricula of vocational schools and specialized universities updated to include climate smart agriculture, water efficiency and precision agriculture"/>
        <s v="Output 3.1.3: By year 7 at least 6440 persons (4 governorates, 16 provinces, 324 municipalities) and private sector engaged in climate change adaptation practices"/>
        <s v="PMC"/>
        <m/>
      </sharedItems>
    </cacheField>
    <cacheField name="Activity" numFmtId="0">
      <sharedItems count="38">
        <s v="Activity 1.1.1.1"/>
        <s v="Activity 1.1.1.2"/>
        <s v="Activity 1.1.1.3"/>
        <s v="Activity 1.1.1.4"/>
        <s v="Activity 1.1.1.5"/>
        <s v="Activity 1.1.1.6"/>
        <s v="Activity 1.1.2.1"/>
        <s v="Activity 1.1.2.2"/>
        <s v="Activity 1.1.2.3"/>
        <s v="Activity 1.1.3.1"/>
        <s v="Activity 1.1.3.2"/>
        <s v="Activity 1.1.3.3"/>
        <s v="Activity 2.1.1.1"/>
        <s v="Activity 2.1.1.2"/>
        <s v="Activity 2.1.1.3"/>
        <s v="Activity 2.1.1.4"/>
        <s v="Activity 2.1.1.5"/>
        <s v="Activity 2.1.1.6"/>
        <s v="Activity 2.1.1.7"/>
        <s v="Activity 2.1.1.8"/>
        <s v="Activity 2.1.2.1"/>
        <s v="Activity 2.1.2.2"/>
        <s v="Activity 2.1.3.1"/>
        <s v="Activity 2.1.3.2"/>
        <s v="Activity 2.1.3.3"/>
        <s v="Activity 2.1.3.4"/>
        <s v="Activity 2.1.3.5"/>
        <s v="Activity 2.1.4.1"/>
        <s v="Activity 2.1.4.2"/>
        <s v="Activity 3.1.1.1"/>
        <s v="Activity 3.1.1.2"/>
        <s v="Activity 3.1.2.1"/>
        <s v="Activity 3.1.2.2"/>
        <s v="Activity 3.1.3.1"/>
        <s v="Activity 3.1.3.2"/>
        <s v="Activity 3.1.3.3"/>
        <s v="PMC"/>
        <s v=""/>
      </sharedItems>
    </cacheField>
    <cacheField name="Activity Title" numFmtId="0">
      <sharedItems containsBlank="1" count="39">
        <s v="Provide Technical assistance and oversight for water resilient systems"/>
        <s v="Selection of public buildings and awareness on water conservation schools and municipal officials"/>
        <s v="Construction of Rooftop rainwater harvesting system in public buildings"/>
        <s v="Select beneficiaries, provide orientation on water conservation to households"/>
        <s v="Construction of Rooftop rainwater harvesting system in households"/>
        <s v="Independent Impact assessment for C1"/>
        <s v="Build storage and distribution infrastructure to maximize reuse of reclaimed water from existing WWT plants"/>
        <s v="Technical assistance to MWI and Ministry of Health to assure compliance with environmental standards"/>
        <s v="Technical assistance to promote demand and safe reuse of reclaimed water, including building local capacity of farmers and Water User Associations "/>
        <s v="Establish plan objectives and criteria"/>
        <s v="Execute technical, economic, environmental and social feasability studies"/>
        <s v="Disseminate and validate investment Plan"/>
        <s v="Provide Technical assistance and oversight for climate change adaptation"/>
        <s v="Design appropriate modules for Climate Smart FFS"/>
        <s v="Training a team of Master Trainers/Facilitators"/>
        <s v="Identify target groups in Project Area"/>
        <s v="Scaling-up FAO collect mobile geo-referenced monitoring application of adoption rates"/>
        <s v="Conduct Climate Smart FFS"/>
        <s v="Field demostration of tested climate-adaptive innovation and practices"/>
        <s v="Independent Impact assessment for C2"/>
        <s v="Developing climate-smart IT solutions for smart devices"/>
        <s v="Disseminating climate smart-solutions and weather forecast through smart devices"/>
        <s v="Technical assistance in climate adaptive agriculture"/>
        <s v="Development of training manuals and certification requirements "/>
        <s v="Scolarship for young trainers"/>
        <s v="Competitive selection of candidates for climate wise-women"/>
        <s v="Trainings developed for climate wise-women"/>
        <s v="Conducting Community dialogues for gender sensitive climate adaptation measures"/>
        <s v="Organizing multi-stakeholder climate-wise women forums"/>
        <s v="Technical assistance to the Ministry of Environment, the Ministry of Agriculture and the Ministry of Water and Irrigation to address and solve identified policy bottlenecks"/>
        <s v="Technical Assistance to support the MWI in strenghtening the enabling environment for promotion of reuse of reclaimed water"/>
        <s v="Technical Assistance to the Ministry of Education and main Universities to update the national curricula"/>
        <s v="Training for teachers and professors to enable the teaching and practice of the new curricula"/>
        <s v="Local engagement and dissemination process"/>
        <s v="Technical Assistance to enhance local administration's and private sector actors' capacities to ensure compliance with  national green construction and water saving policy framework"/>
        <s v="Technical assistance and training to civil society organizations "/>
        <s v="PROJECT MANAGEMENT "/>
        <m/>
        <s v="Project Management costs"/>
      </sharedItems>
    </cacheField>
    <cacheField name="Lead financier" numFmtId="0">
      <sharedItems containsBlank="1"/>
    </cacheField>
    <cacheField name="Y1 Q1" numFmtId="0">
      <sharedItems containsBlank="1"/>
    </cacheField>
    <cacheField name="Y1 Q2" numFmtId="0">
      <sharedItems containsBlank="1"/>
    </cacheField>
    <cacheField name="Y1 Q3" numFmtId="0">
      <sharedItems containsBlank="1"/>
    </cacheField>
    <cacheField name="Y1 Q4" numFmtId="0">
      <sharedItems containsBlank="1"/>
    </cacheField>
    <cacheField name="Y2 Q1" numFmtId="0">
      <sharedItems containsBlank="1"/>
    </cacheField>
    <cacheField name="Y2 Q2" numFmtId="0">
      <sharedItems containsBlank="1"/>
    </cacheField>
    <cacheField name="Y2 Q3" numFmtId="0">
      <sharedItems containsBlank="1"/>
    </cacheField>
    <cacheField name="Y2 Q4" numFmtId="0">
      <sharedItems containsBlank="1"/>
    </cacheField>
    <cacheField name="Y3 Q1" numFmtId="0">
      <sharedItems containsBlank="1"/>
    </cacheField>
    <cacheField name="Y3 Q2" numFmtId="0">
      <sharedItems containsBlank="1"/>
    </cacheField>
    <cacheField name="Y3 Q3" numFmtId="0">
      <sharedItems containsBlank="1"/>
    </cacheField>
    <cacheField name="Y3 Q4" numFmtId="0">
      <sharedItems containsBlank="1"/>
    </cacheField>
    <cacheField name="Y4 Q1" numFmtId="0">
      <sharedItems containsBlank="1"/>
    </cacheField>
    <cacheField name="Y4 Q2" numFmtId="0">
      <sharedItems containsBlank="1"/>
    </cacheField>
    <cacheField name="Y4 Q3" numFmtId="0">
      <sharedItems containsBlank="1"/>
    </cacheField>
    <cacheField name="Y4 Q4" numFmtId="0">
      <sharedItems containsBlank="1"/>
    </cacheField>
    <cacheField name="Y5 Q1" numFmtId="0">
      <sharedItems containsBlank="1"/>
    </cacheField>
    <cacheField name="Y5 Q2" numFmtId="0">
      <sharedItems containsBlank="1"/>
    </cacheField>
    <cacheField name="Y5 Q3" numFmtId="0">
      <sharedItems containsBlank="1"/>
    </cacheField>
    <cacheField name="Y5 Q4" numFmtId="0">
      <sharedItems containsBlank="1"/>
    </cacheField>
    <cacheField name="Y6 Q1" numFmtId="0">
      <sharedItems containsBlank="1"/>
    </cacheField>
    <cacheField name="Y6 Q2" numFmtId="0">
      <sharedItems containsBlank="1"/>
    </cacheField>
    <cacheField name="Y6 Q3" numFmtId="0">
      <sharedItems containsBlank="1"/>
    </cacheField>
    <cacheField name="Y6 Q4" numFmtId="0">
      <sharedItems containsBlank="1"/>
    </cacheField>
    <cacheField name="Y7 Q1" numFmtId="0">
      <sharedItems containsBlank="1"/>
    </cacheField>
    <cacheField name="Y7 Q2" numFmtId="0">
      <sharedItems containsBlank="1"/>
    </cacheField>
    <cacheField name="Y7 Q3" numFmtId="0">
      <sharedItems containsBlank="1"/>
    </cacheField>
    <cacheField name="Y7 Q4" numFmtId="0">
      <sharedItems containsBlank="1"/>
    </cacheField>
    <cacheField name="Y8 Q1" numFmtId="0">
      <sharedItems containsBlank="1"/>
    </cacheField>
    <cacheField name="Y8 Q2" numFmtId="0">
      <sharedItems containsBlank="1"/>
    </cacheField>
    <cacheField name="Y8 Q3" numFmtId="0">
      <sharedItems containsBlank="1"/>
    </cacheField>
    <cacheField name="Y8 Q4" numFmtId="0">
      <sharedItems containsBlank="1"/>
    </cacheField>
    <cacheField name="Y9 Q1" numFmtId="0">
      <sharedItems containsBlank="1"/>
    </cacheField>
    <cacheField name="Y9 Q2" numFmtId="0">
      <sharedItems containsBlank="1"/>
    </cacheField>
    <cacheField name="Y9 Q3" numFmtId="0">
      <sharedItems containsBlank="1"/>
    </cacheField>
    <cacheField name="Y9 Q4" numFmtId="0">
      <sharedItems containsBlank="1"/>
    </cacheField>
    <cacheField name="Y10 Q1" numFmtId="0">
      <sharedItems containsBlank="1"/>
    </cacheField>
    <cacheField name="Y10 Q2" numFmtId="0">
      <sharedItems containsBlank="1"/>
    </cacheField>
    <cacheField name="Y10 Q3" numFmtId="0">
      <sharedItems containsBlank="1"/>
    </cacheField>
    <cacheField name="Y10 Q4" numFmtId="0">
      <sharedItems containsBlank="1"/>
    </cacheField>
    <cacheField name="Y1" numFmtId="0">
      <sharedItems/>
    </cacheField>
    <cacheField name="Y2" numFmtId="0">
      <sharedItems/>
    </cacheField>
    <cacheField name="Y3" numFmtId="0">
      <sharedItems/>
    </cacheField>
    <cacheField name="Y4" numFmtId="0">
      <sharedItems/>
    </cacheField>
    <cacheField name="Y5" numFmtId="0">
      <sharedItems/>
    </cacheField>
    <cacheField name="Y6" numFmtId="0">
      <sharedItems/>
    </cacheField>
    <cacheField name="Y7" numFmtId="0">
      <sharedItems/>
    </cacheField>
    <cacheField name="Y8" numFmtId="0">
      <sharedItems/>
    </cacheField>
    <cacheField name="Y9" numFmtId="0">
      <sharedItems/>
    </cacheField>
    <cacheField name="Y10" numFmtId="0">
      <sharedItems/>
    </cacheField>
    <cacheField name="Check Costing" numFmtId="0">
      <sharedItems/>
    </cacheField>
  </cacheFields>
  <extLst>
    <ext xmlns:x14="http://schemas.microsoft.com/office/spreadsheetml/2009/9/main" uri="{725AE2AE-9491-48be-B2B4-4EB974FC3084}">
      <x14:pivotCacheDefinition pivotCacheId="1387972423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">
  <r>
    <n v="1"/>
    <x v="0"/>
    <x v="0"/>
    <x v="0"/>
    <x v="0"/>
    <x v="0"/>
    <s v="GCF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s v="x"/>
    <s v="x"/>
    <s v="x"/>
    <s v="x"/>
    <s v="x"/>
    <s v="x"/>
    <s v="x"/>
    <s v=""/>
    <s v=""/>
    <s v=""/>
    <s v="Yes"/>
  </r>
  <r>
    <n v="2"/>
    <x v="0"/>
    <x v="0"/>
    <x v="0"/>
    <x v="1"/>
    <x v="1"/>
    <s v="GCF"/>
    <m/>
    <m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m/>
    <m/>
    <s v="x"/>
    <s v="x"/>
    <s v="x"/>
    <s v="x"/>
    <s v="x"/>
    <s v="x"/>
    <s v=""/>
    <s v=""/>
    <s v=""/>
    <s v=""/>
    <s v="Yes"/>
  </r>
  <r>
    <n v="3"/>
    <x v="0"/>
    <x v="0"/>
    <x v="0"/>
    <x v="2"/>
    <x v="2"/>
    <s v="GCF"/>
    <m/>
    <m/>
    <m/>
    <m/>
    <m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m/>
    <m/>
    <m/>
    <m/>
    <s v=""/>
    <s v="x"/>
    <s v="x"/>
    <s v="x"/>
    <s v="x"/>
    <s v=""/>
    <s v=""/>
    <s v=""/>
    <s v=""/>
    <s v=""/>
    <s v="Yes"/>
  </r>
  <r>
    <n v="4"/>
    <x v="0"/>
    <x v="0"/>
    <x v="0"/>
    <x v="3"/>
    <x v="3"/>
    <s v="GCF"/>
    <m/>
    <m/>
    <m/>
    <m/>
    <m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s v=""/>
    <s v="x"/>
    <s v="x"/>
    <s v="x"/>
    <s v="x"/>
    <s v="x"/>
    <s v="x"/>
    <s v=""/>
    <s v=""/>
    <s v=""/>
    <s v="Yes"/>
  </r>
  <r>
    <n v="5"/>
    <x v="0"/>
    <x v="0"/>
    <x v="0"/>
    <x v="4"/>
    <x v="4"/>
    <s v="GCF"/>
    <m/>
    <m/>
    <m/>
    <m/>
    <m/>
    <m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s v=""/>
    <s v="x"/>
    <s v="x"/>
    <s v="x"/>
    <s v="x"/>
    <s v="x"/>
    <s v="x"/>
    <s v=""/>
    <s v=""/>
    <s v=""/>
    <s v="Yes"/>
  </r>
  <r>
    <n v="6"/>
    <x v="0"/>
    <x v="0"/>
    <x v="0"/>
    <x v="5"/>
    <x v="5"/>
    <s v="GCF"/>
    <m/>
    <m/>
    <m/>
    <m/>
    <m/>
    <m/>
    <m/>
    <m/>
    <m/>
    <m/>
    <m/>
    <m/>
    <m/>
    <m/>
    <m/>
    <m/>
    <m/>
    <m/>
    <m/>
    <m/>
    <m/>
    <m/>
    <m/>
    <m/>
    <m/>
    <m/>
    <s v="x"/>
    <s v="x"/>
    <m/>
    <m/>
    <m/>
    <m/>
    <m/>
    <m/>
    <m/>
    <m/>
    <m/>
    <m/>
    <m/>
    <m/>
    <s v=""/>
    <s v=""/>
    <s v=""/>
    <s v=""/>
    <s v=""/>
    <s v=""/>
    <s v="x"/>
    <s v=""/>
    <s v=""/>
    <s v=""/>
    <s v="Yes"/>
  </r>
  <r>
    <n v="7"/>
    <x v="0"/>
    <x v="0"/>
    <x v="1"/>
    <x v="6"/>
    <x v="6"/>
    <s v="GCF"/>
    <m/>
    <m/>
    <m/>
    <m/>
    <m/>
    <m/>
    <m/>
    <m/>
    <m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s v=""/>
    <s v=""/>
    <s v="x"/>
    <s v="x"/>
    <s v="x"/>
    <s v="x"/>
    <s v="x"/>
    <s v=""/>
    <s v=""/>
    <s v=""/>
    <s v="Yes"/>
  </r>
  <r>
    <n v="8"/>
    <x v="0"/>
    <x v="0"/>
    <x v="1"/>
    <x v="7"/>
    <x v="7"/>
    <s v="GCF"/>
    <m/>
    <m/>
    <m/>
    <m/>
    <m/>
    <m/>
    <m/>
    <m/>
    <m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m/>
    <m/>
    <m/>
    <m/>
    <s v=""/>
    <s v=""/>
    <s v="x"/>
    <s v="x"/>
    <s v="x"/>
    <s v=""/>
    <s v=""/>
    <s v=""/>
    <s v=""/>
    <s v=""/>
    <s v="Yes"/>
  </r>
  <r>
    <n v="9"/>
    <x v="0"/>
    <x v="0"/>
    <x v="1"/>
    <x v="8"/>
    <x v="8"/>
    <s v="GCF"/>
    <m/>
    <m/>
    <m/>
    <m/>
    <m/>
    <m/>
    <m/>
    <m/>
    <s v="x"/>
    <s v="x"/>
    <s v="x"/>
    <s v="x"/>
    <s v="x"/>
    <s v="x"/>
    <s v="x"/>
    <s v="x"/>
    <m/>
    <m/>
    <m/>
    <m/>
    <m/>
    <m/>
    <m/>
    <m/>
    <m/>
    <m/>
    <m/>
    <m/>
    <m/>
    <m/>
    <m/>
    <m/>
    <m/>
    <m/>
    <m/>
    <m/>
    <m/>
    <m/>
    <m/>
    <m/>
    <s v=""/>
    <s v=""/>
    <s v="x"/>
    <s v="x"/>
    <s v=""/>
    <s v=""/>
    <s v=""/>
    <s v=""/>
    <s v=""/>
    <s v=""/>
    <s v="Yes"/>
  </r>
  <r>
    <n v="10"/>
    <x v="0"/>
    <x v="0"/>
    <x v="2"/>
    <x v="9"/>
    <x v="9"/>
    <s v="GCF"/>
    <m/>
    <m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m/>
    <m/>
    <m/>
    <m/>
    <m/>
    <m/>
    <m/>
    <m/>
    <s v="x"/>
    <s v="x"/>
    <s v="x"/>
    <s v="x"/>
    <s v=""/>
    <s v=""/>
    <s v=""/>
    <s v=""/>
    <s v=""/>
    <s v=""/>
    <s v="Yes"/>
  </r>
  <r>
    <n v="11"/>
    <x v="0"/>
    <x v="0"/>
    <x v="2"/>
    <x v="10"/>
    <x v="10"/>
    <s v="GCF"/>
    <m/>
    <m/>
    <m/>
    <m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m/>
    <m/>
    <m/>
    <m/>
    <s v=""/>
    <s v="x"/>
    <s v="x"/>
    <s v="x"/>
    <s v="x"/>
    <s v=""/>
    <s v=""/>
    <s v=""/>
    <s v=""/>
    <s v=""/>
    <s v="Yes"/>
  </r>
  <r>
    <n v="12"/>
    <x v="0"/>
    <x v="0"/>
    <x v="2"/>
    <x v="11"/>
    <x v="11"/>
    <s v="GCF"/>
    <m/>
    <m/>
    <m/>
    <m/>
    <m/>
    <m/>
    <m/>
    <m/>
    <m/>
    <m/>
    <m/>
    <m/>
    <m/>
    <m/>
    <m/>
    <m/>
    <m/>
    <m/>
    <s v="x"/>
    <s v="x"/>
    <m/>
    <m/>
    <m/>
    <m/>
    <m/>
    <m/>
    <m/>
    <m/>
    <m/>
    <m/>
    <m/>
    <m/>
    <m/>
    <m/>
    <m/>
    <m/>
    <m/>
    <m/>
    <m/>
    <m/>
    <s v=""/>
    <s v=""/>
    <s v=""/>
    <s v=""/>
    <s v="x"/>
    <s v=""/>
    <s v=""/>
    <s v=""/>
    <s v=""/>
    <s v=""/>
    <s v="Yes"/>
  </r>
  <r>
    <n v="13"/>
    <x v="1"/>
    <x v="1"/>
    <x v="3"/>
    <x v="12"/>
    <x v="12"/>
    <s v="GCF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s v="x"/>
    <s v="x"/>
    <s v="x"/>
    <s v="x"/>
    <s v="x"/>
    <s v="x"/>
    <s v="x"/>
    <s v=""/>
    <s v=""/>
    <s v=""/>
    <s v="Yes"/>
  </r>
  <r>
    <n v="14"/>
    <x v="1"/>
    <x v="1"/>
    <x v="3"/>
    <x v="13"/>
    <x v="13"/>
    <s v="GCF"/>
    <s v="x"/>
    <s v="x"/>
    <s v="x"/>
    <s v="x"/>
    <m/>
    <m/>
    <m/>
    <m/>
    <m/>
    <m/>
    <m/>
    <m/>
    <s v="x"/>
    <s v="x"/>
    <m/>
    <m/>
    <m/>
    <m/>
    <m/>
    <m/>
    <m/>
    <m/>
    <m/>
    <m/>
    <m/>
    <m/>
    <m/>
    <m/>
    <m/>
    <m/>
    <m/>
    <m/>
    <m/>
    <m/>
    <m/>
    <m/>
    <m/>
    <m/>
    <m/>
    <m/>
    <s v="x"/>
    <s v=""/>
    <s v=""/>
    <s v="x"/>
    <s v=""/>
    <s v=""/>
    <s v=""/>
    <s v=""/>
    <s v=""/>
    <s v=""/>
    <s v="Yes"/>
  </r>
  <r>
    <n v="15"/>
    <x v="1"/>
    <x v="1"/>
    <x v="3"/>
    <x v="14"/>
    <x v="14"/>
    <s v="GCF"/>
    <s v="x"/>
    <s v="x"/>
    <s v="x"/>
    <s v="x"/>
    <m/>
    <m/>
    <m/>
    <m/>
    <m/>
    <m/>
    <m/>
    <m/>
    <s v="x"/>
    <s v="x"/>
    <m/>
    <m/>
    <m/>
    <m/>
    <m/>
    <m/>
    <m/>
    <m/>
    <m/>
    <m/>
    <m/>
    <m/>
    <m/>
    <m/>
    <m/>
    <m/>
    <m/>
    <m/>
    <m/>
    <m/>
    <m/>
    <m/>
    <m/>
    <m/>
    <m/>
    <m/>
    <s v="x"/>
    <s v=""/>
    <s v=""/>
    <s v="x"/>
    <s v=""/>
    <s v=""/>
    <s v=""/>
    <s v=""/>
    <s v=""/>
    <s v=""/>
    <s v="Yes"/>
  </r>
  <r>
    <n v="16"/>
    <x v="1"/>
    <x v="1"/>
    <x v="3"/>
    <x v="15"/>
    <x v="15"/>
    <s v="GCF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s v="x"/>
    <s v="x"/>
    <s v="x"/>
    <s v="x"/>
    <s v="x"/>
    <s v="x"/>
    <s v=""/>
    <s v=""/>
    <s v=""/>
    <s v=""/>
    <s v="Yes"/>
  </r>
  <r>
    <n v="17"/>
    <x v="1"/>
    <x v="1"/>
    <x v="3"/>
    <x v="16"/>
    <x v="16"/>
    <s v="GCF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s v="x"/>
    <s v="x"/>
    <s v="x"/>
    <s v="x"/>
    <s v="x"/>
    <s v="x"/>
    <s v=""/>
    <s v=""/>
    <s v=""/>
    <s v=""/>
    <s v="Yes"/>
  </r>
  <r>
    <n v="18"/>
    <x v="1"/>
    <x v="1"/>
    <x v="3"/>
    <x v="17"/>
    <x v="17"/>
    <s v="GCF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s v="x"/>
    <s v="x"/>
    <s v="x"/>
    <s v="x"/>
    <s v="x"/>
    <s v="x"/>
    <s v=""/>
    <s v=""/>
    <s v=""/>
    <s v=""/>
    <s v="Yes"/>
  </r>
  <r>
    <n v="19"/>
    <x v="1"/>
    <x v="1"/>
    <x v="3"/>
    <x v="18"/>
    <x v="18"/>
    <s v="GCF"/>
    <m/>
    <m/>
    <m/>
    <m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s v=""/>
    <s v="x"/>
    <s v="x"/>
    <s v="x"/>
    <s v="x"/>
    <s v="x"/>
    <s v=""/>
    <s v=""/>
    <s v=""/>
    <s v=""/>
    <s v="Yes"/>
  </r>
  <r>
    <n v="20"/>
    <x v="1"/>
    <x v="1"/>
    <x v="3"/>
    <x v="19"/>
    <x v="19"/>
    <s v="GCF"/>
    <m/>
    <m/>
    <m/>
    <m/>
    <m/>
    <m/>
    <m/>
    <m/>
    <m/>
    <m/>
    <m/>
    <m/>
    <m/>
    <m/>
    <m/>
    <m/>
    <m/>
    <m/>
    <m/>
    <m/>
    <m/>
    <m/>
    <m/>
    <m/>
    <m/>
    <m/>
    <s v="x"/>
    <s v="x"/>
    <m/>
    <m/>
    <m/>
    <m/>
    <m/>
    <m/>
    <m/>
    <m/>
    <m/>
    <m/>
    <m/>
    <m/>
    <s v=""/>
    <s v=""/>
    <s v=""/>
    <s v=""/>
    <s v=""/>
    <s v=""/>
    <s v="x"/>
    <s v=""/>
    <s v=""/>
    <s v=""/>
    <s v="Yes"/>
  </r>
  <r>
    <n v="21"/>
    <x v="1"/>
    <x v="1"/>
    <x v="4"/>
    <x v="20"/>
    <x v="20"/>
    <s v="GCF"/>
    <m/>
    <m/>
    <s v="x"/>
    <s v="x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x"/>
    <s v=""/>
    <s v=""/>
    <s v=""/>
    <s v=""/>
    <s v=""/>
    <s v=""/>
    <s v=""/>
    <s v=""/>
    <s v=""/>
    <s v="Yes"/>
  </r>
  <r>
    <n v="22"/>
    <x v="1"/>
    <x v="1"/>
    <x v="4"/>
    <x v="21"/>
    <x v="21"/>
    <s v="GCF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s v="x"/>
    <s v="x"/>
    <s v="x"/>
    <s v="x"/>
    <s v="x"/>
    <s v="x"/>
    <s v="x"/>
    <s v=""/>
    <s v=""/>
    <s v=""/>
    <s v="Yes"/>
  </r>
  <r>
    <n v="23"/>
    <x v="1"/>
    <x v="1"/>
    <x v="5"/>
    <x v="22"/>
    <x v="22"/>
    <s v="GCF"/>
    <m/>
    <s v="x"/>
    <s v="x"/>
    <s v="x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x"/>
    <s v=""/>
    <s v=""/>
    <s v=""/>
    <s v=""/>
    <s v=""/>
    <s v=""/>
    <s v=""/>
    <s v=""/>
    <s v=""/>
    <s v="Yes"/>
  </r>
  <r>
    <n v="24"/>
    <x v="1"/>
    <x v="1"/>
    <x v="5"/>
    <x v="23"/>
    <x v="23"/>
    <s v="GCF"/>
    <m/>
    <m/>
    <s v="x"/>
    <s v="x"/>
    <s v="x"/>
    <s v="x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x"/>
    <s v="x"/>
    <s v=""/>
    <s v=""/>
    <s v=""/>
    <s v=""/>
    <s v=""/>
    <s v=""/>
    <s v=""/>
    <s v=""/>
    <s v="Yes"/>
  </r>
  <r>
    <n v="25"/>
    <x v="1"/>
    <x v="1"/>
    <x v="5"/>
    <x v="24"/>
    <x v="24"/>
    <s v="GCF"/>
    <m/>
    <m/>
    <m/>
    <m/>
    <m/>
    <m/>
    <s v="x"/>
    <s v="x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x"/>
    <s v=""/>
    <s v=""/>
    <s v=""/>
    <s v=""/>
    <s v=""/>
    <s v=""/>
    <s v=""/>
    <s v=""/>
    <s v="Yes"/>
  </r>
  <r>
    <n v="26"/>
    <x v="1"/>
    <x v="1"/>
    <x v="5"/>
    <x v="25"/>
    <x v="25"/>
    <s v="GCF"/>
    <m/>
    <m/>
    <s v="x"/>
    <s v="x"/>
    <s v="x"/>
    <s v="x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x"/>
    <s v="x"/>
    <s v=""/>
    <s v=""/>
    <s v=""/>
    <s v=""/>
    <s v=""/>
    <s v=""/>
    <s v=""/>
    <s v=""/>
    <s v="Yes"/>
  </r>
  <r>
    <n v="27"/>
    <x v="1"/>
    <x v="1"/>
    <x v="5"/>
    <x v="26"/>
    <x v="26"/>
    <s v="GCF"/>
    <m/>
    <m/>
    <m/>
    <m/>
    <m/>
    <m/>
    <m/>
    <m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s v=""/>
    <s v=""/>
    <s v="x"/>
    <s v="x"/>
    <s v="x"/>
    <s v="x"/>
    <s v=""/>
    <s v=""/>
    <s v=""/>
    <s v=""/>
    <s v="Yes"/>
  </r>
  <r>
    <n v="28"/>
    <x v="1"/>
    <x v="1"/>
    <x v="6"/>
    <x v="27"/>
    <x v="27"/>
    <s v="GCF"/>
    <m/>
    <m/>
    <m/>
    <m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m/>
    <m/>
    <m/>
    <m/>
    <s v=""/>
    <s v="x"/>
    <s v="x"/>
    <s v="x"/>
    <s v="x"/>
    <s v=""/>
    <s v=""/>
    <s v=""/>
    <s v=""/>
    <s v=""/>
    <s v="Yes"/>
  </r>
  <r>
    <n v="29"/>
    <x v="1"/>
    <x v="1"/>
    <x v="6"/>
    <x v="28"/>
    <x v="28"/>
    <s v="GCF"/>
    <m/>
    <m/>
    <m/>
    <m/>
    <m/>
    <m/>
    <m/>
    <m/>
    <m/>
    <m/>
    <m/>
    <m/>
    <m/>
    <m/>
    <m/>
    <m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s v=""/>
    <s v=""/>
    <s v=""/>
    <s v=""/>
    <s v="x"/>
    <s v="x"/>
    <s v="x"/>
    <s v=""/>
    <s v=""/>
    <s v=""/>
    <s v="Yes"/>
  </r>
  <r>
    <n v="30"/>
    <x v="2"/>
    <x v="2"/>
    <x v="7"/>
    <x v="29"/>
    <x v="29"/>
    <s v="GCF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s v="x"/>
    <s v="x"/>
    <s v="x"/>
    <s v="x"/>
    <s v="x"/>
    <s v="x"/>
    <s v="x"/>
    <s v=""/>
    <s v=""/>
    <s v=""/>
    <s v="Yes"/>
  </r>
  <r>
    <n v="31"/>
    <x v="2"/>
    <x v="2"/>
    <x v="7"/>
    <x v="30"/>
    <x v="30"/>
    <s v="GCF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m/>
    <m/>
    <m/>
    <m/>
    <s v="x"/>
    <s v="x"/>
    <s v="x"/>
    <s v="x"/>
    <s v="x"/>
    <s v=""/>
    <s v=""/>
    <s v=""/>
    <s v=""/>
    <s v=""/>
    <s v="Yes"/>
  </r>
  <r>
    <n v="32"/>
    <x v="2"/>
    <x v="2"/>
    <x v="8"/>
    <x v="31"/>
    <x v="31"/>
    <s v="GCF"/>
    <m/>
    <m/>
    <m/>
    <m/>
    <m/>
    <m/>
    <m/>
    <m/>
    <m/>
    <m/>
    <m/>
    <m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s v=""/>
    <s v=""/>
    <s v=""/>
    <s v="x"/>
    <s v="x"/>
    <s v="x"/>
    <s v="x"/>
    <s v=""/>
    <s v=""/>
    <s v=""/>
    <s v="Yes"/>
  </r>
  <r>
    <n v="33"/>
    <x v="2"/>
    <x v="2"/>
    <x v="8"/>
    <x v="32"/>
    <x v="32"/>
    <s v="GCF"/>
    <m/>
    <m/>
    <m/>
    <m/>
    <m/>
    <m/>
    <m/>
    <m/>
    <m/>
    <m/>
    <m/>
    <m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s v=""/>
    <s v=""/>
    <s v=""/>
    <s v="x"/>
    <s v="x"/>
    <s v="x"/>
    <s v="x"/>
    <s v=""/>
    <s v=""/>
    <s v=""/>
    <s v="Yes"/>
  </r>
  <r>
    <n v="34"/>
    <x v="2"/>
    <x v="2"/>
    <x v="9"/>
    <x v="33"/>
    <x v="33"/>
    <s v="GCF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s v="x"/>
    <s v="x"/>
    <s v="x"/>
    <s v="x"/>
    <s v="x"/>
    <s v="x"/>
    <s v="x"/>
    <s v=""/>
    <s v=""/>
    <s v=""/>
    <s v="Yes"/>
  </r>
  <r>
    <n v="35"/>
    <x v="2"/>
    <x v="2"/>
    <x v="9"/>
    <x v="34"/>
    <x v="34"/>
    <s v="GCF"/>
    <m/>
    <m/>
    <m/>
    <m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s v=""/>
    <s v="x"/>
    <s v="x"/>
    <s v="x"/>
    <s v="x"/>
    <s v="x"/>
    <s v=""/>
    <s v=""/>
    <s v=""/>
    <s v=""/>
    <s v="Yes"/>
  </r>
  <r>
    <n v="36"/>
    <x v="2"/>
    <x v="2"/>
    <x v="9"/>
    <x v="35"/>
    <x v="35"/>
    <s v="GCF"/>
    <m/>
    <m/>
    <m/>
    <m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m/>
    <m/>
    <m/>
    <m/>
    <m/>
    <m/>
    <m/>
    <m/>
    <s v=""/>
    <s v="x"/>
    <s v="x"/>
    <s v="x"/>
    <s v="x"/>
    <s v=""/>
    <s v=""/>
    <s v=""/>
    <s v=""/>
    <s v=""/>
    <s v="Yes"/>
  </r>
  <r>
    <n v="37"/>
    <x v="3"/>
    <x v="3"/>
    <x v="10"/>
    <x v="36"/>
    <x v="36"/>
    <s v="GCF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m/>
    <m/>
    <m/>
    <m/>
    <m/>
    <m/>
    <m/>
    <m/>
    <m/>
    <m/>
    <m/>
    <m/>
    <s v="x"/>
    <s v="x"/>
    <s v="x"/>
    <s v="x"/>
    <s v="x"/>
    <s v="x"/>
    <s v="x"/>
    <s v=""/>
    <s v=""/>
    <s v=""/>
    <s v="Yes"/>
  </r>
  <r>
    <n v="38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39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40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41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42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43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44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45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46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47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48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49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50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51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52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53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54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55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56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57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58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59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60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61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62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63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64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65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66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67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68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69"/>
    <x v="4"/>
    <x v="4"/>
    <x v="11"/>
    <x v="37"/>
    <x v="3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s v=""/>
    <s v=""/>
    <s v=""/>
    <s v=""/>
    <s v=""/>
    <s v=""/>
    <s v=""/>
    <s v=""/>
    <s v=""/>
    <s v=""/>
    <s v=""/>
  </r>
  <r>
    <n v="70"/>
    <x v="3"/>
    <x v="3"/>
    <x v="10"/>
    <x v="36"/>
    <x v="38"/>
    <s v="GCF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x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FDF355-42DB-467F-A736-4ADD08DC0EAE}" name="PivotTable1" cacheId="1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5" indent="0" compact="0" compactData="0" gridDropZones="1" multipleFieldFilters="0">
  <location ref="A8:AD47" firstHeaderRow="1" firstDataRow="2" firstDataCol="2"/>
  <pivotFields count="58">
    <pivotField compact="0" outline="0" showAll="0"/>
    <pivotField axis="axisRow" compact="0" outline="0" showAll="0" sortType="ascending" defaultSubtotal="0">
      <items count="5">
        <item x="4"/>
        <item x="0"/>
        <item x="1"/>
        <item x="2"/>
        <item x="3"/>
      </items>
    </pivotField>
    <pivotField compact="0" outline="0" showAll="0" sortType="ascending" defaultSubtotal="0">
      <items count="5">
        <item x="4"/>
        <item x="0"/>
        <item x="1"/>
        <item x="2"/>
        <item x="3"/>
      </items>
    </pivotField>
    <pivotField compact="0" outline="0" showAll="0" sortType="ascending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compact="0" outline="0" showAll="0" sortType="ascending" defaultSubtotal="0">
      <items count="38">
        <item x="3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</items>
    </pivotField>
    <pivotField compact="0" outline="0" showAll="0" defaultSubtotal="0">
      <items count="39">
        <item x="38"/>
        <item x="3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</items>
    </pivotField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2">
    <field x="1"/>
    <field x="4"/>
  </rowFields>
  <rowItems count="38">
    <i>
      <x/>
      <x/>
    </i>
    <i>
      <x v="1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>
      <x v="3"/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>
      <x v="4"/>
      <x v="37"/>
    </i>
  </rowItems>
  <colFields count="1">
    <field x="-2"/>
  </colFields>
  <colItems count="2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  <i i="24">
      <x v="24"/>
    </i>
    <i i="25">
      <x v="25"/>
    </i>
    <i i="26">
      <x v="26"/>
    </i>
    <i i="27">
      <x v="27"/>
    </i>
  </colItems>
  <dataFields count="28">
    <dataField name=" Y1 Q1" fld="7" subtotal="count" baseField="0" baseItem="0"/>
    <dataField name=" Y1 Q2" fld="8" subtotal="count" baseField="0" baseItem="0"/>
    <dataField name=" Y1 Q3" fld="9" subtotal="count" baseField="0" baseItem="0"/>
    <dataField name=" Y1 Q4" fld="10" subtotal="count" baseField="0" baseItem="0"/>
    <dataField name=" Y2 Q1" fld="11" subtotal="count" baseField="0" baseItem="0"/>
    <dataField name=" Y2 Q2" fld="12" subtotal="count" baseField="0" baseItem="0"/>
    <dataField name=" Y2 Q3" fld="13" subtotal="count" baseField="0" baseItem="0"/>
    <dataField name=" Y2 Q4" fld="14" subtotal="count" baseField="0" baseItem="0"/>
    <dataField name=" Y3 Q1" fld="15" subtotal="count" baseField="0" baseItem="0"/>
    <dataField name=" Y3 Q2" fld="16" subtotal="count" baseField="0" baseItem="0"/>
    <dataField name=" Y3 Q3" fld="17" subtotal="count" baseField="0" baseItem="0"/>
    <dataField name=" Y3 Q4" fld="18" subtotal="count" baseField="0" baseItem="0"/>
    <dataField name=" Y4 Q1" fld="19" subtotal="count" baseField="0" baseItem="0"/>
    <dataField name=" Y4 Q2" fld="20" subtotal="count" baseField="0" baseItem="0"/>
    <dataField name=" Y4 Q3" fld="21" subtotal="count" baseField="0" baseItem="0"/>
    <dataField name=" Y4 Q4" fld="22" subtotal="count" baseField="0" baseItem="0"/>
    <dataField name=" Y5 Q1" fld="23" subtotal="count" baseField="0" baseItem="0"/>
    <dataField name=" Y5 Q2" fld="24" subtotal="count" baseField="0" baseItem="0"/>
    <dataField name=" Y5 Q3" fld="25" subtotal="count" baseField="0" baseItem="0"/>
    <dataField name=" Y5 Q4" fld="26" subtotal="count" baseField="0" baseItem="0"/>
    <dataField name=" Y6 Q1" fld="27" subtotal="count" baseField="0" baseItem="0"/>
    <dataField name=" Y6 Q2" fld="28" subtotal="count" baseField="0" baseItem="0"/>
    <dataField name=" Y6 Q3" fld="29" subtotal="count" baseField="0" baseItem="0"/>
    <dataField name=" Y6 Q4" fld="30" subtotal="count" baseField="0" baseItem="0"/>
    <dataField name=" Y7 Q1" fld="31" subtotal="count" baseField="6" baseItem="0"/>
    <dataField name=" Y7 Q2" fld="32" subtotal="count" baseField="0" baseItem="0"/>
    <dataField name=" Y7 Q3" fld="33" subtotal="count" baseField="0" baseItem="0"/>
    <dataField name=" Y7 Q4" fld="34" subtotal="count" baseField="0" baseItem="0"/>
  </dataFields>
  <formats count="56">
    <format dxfId="118">
      <pivotArea dataOnly="0" labelOnly="1" grandRow="1" outline="0" fieldPosition="0"/>
    </format>
    <format dxfId="117">
      <pivotArea dataOnly="0" labelOnly="1" outline="0" fieldPosition="0">
        <references count="1">
          <reference field="1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outline="0" collapsedLevelsAreSubtotals="1" fieldPosition="0"/>
    </format>
    <format dxfId="114">
      <pivotArea field="1" type="button" dataOnly="0" labelOnly="1" outline="0" axis="axisRow" fieldPosition="0"/>
    </format>
    <format dxfId="113">
      <pivotArea field="2" type="button" dataOnly="0" labelOnly="1" outline="0"/>
    </format>
    <format dxfId="112">
      <pivotArea field="3" type="button" dataOnly="0" labelOnly="1" outline="0"/>
    </format>
    <format dxfId="111">
      <pivotArea dataOnly="0" labelOnly="1" outline="0" fieldPosition="0">
        <references count="1">
          <reference field="4294967294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110">
      <pivotArea dataOnly="0" labelOnly="1" outline="0" fieldPosition="0">
        <references count="1">
          <reference field="4294967294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109">
      <pivotArea field="5" type="button" dataOnly="0" labelOnly="1" outline="0"/>
    </format>
    <format dxfId="108">
      <pivotArea field="1" type="button" dataOnly="0" labelOnly="1" outline="0" axis="axisRow" fieldPosition="0"/>
    </format>
    <format dxfId="107">
      <pivotArea field="2" type="button" dataOnly="0" labelOnly="1" outline="0"/>
    </format>
    <format dxfId="106">
      <pivotArea field="3" type="button" dataOnly="0" labelOnly="1" outline="0"/>
    </format>
    <format dxfId="105">
      <pivotArea field="4" type="button" dataOnly="0" labelOnly="1" outline="0" axis="axisRow" fieldPosition="1"/>
    </format>
    <format dxfId="104">
      <pivotArea field="5" type="button" dataOnly="0" labelOnly="1" outline="0"/>
    </format>
    <format dxfId="103">
      <pivotArea field="1" type="button" dataOnly="0" labelOnly="1" outline="0" axis="axisRow" fieldPosition="0"/>
    </format>
    <format dxfId="102">
      <pivotArea field="2" type="button" dataOnly="0" labelOnly="1" outline="0"/>
    </format>
    <format dxfId="101">
      <pivotArea field="3" type="button" dataOnly="0" labelOnly="1" outline="0"/>
    </format>
    <format dxfId="100">
      <pivotArea field="4" type="button" dataOnly="0" labelOnly="1" outline="0" axis="axisRow" fieldPosition="1"/>
    </format>
    <format dxfId="99">
      <pivotArea field="5" type="button" dataOnly="0" labelOnly="1" outline="0"/>
    </format>
    <format dxfId="98">
      <pivotArea field="1" type="button" dataOnly="0" labelOnly="1" outline="0" axis="axisRow" fieldPosition="0"/>
    </format>
    <format dxfId="97">
      <pivotArea field="2" type="button" dataOnly="0" labelOnly="1" outline="0"/>
    </format>
    <format dxfId="96">
      <pivotArea field="3" type="button" dataOnly="0" labelOnly="1" outline="0"/>
    </format>
    <format dxfId="95">
      <pivotArea field="4" type="button" dataOnly="0" labelOnly="1" outline="0" axis="axisRow" fieldPosition="1"/>
    </format>
    <format dxfId="94">
      <pivotArea field="5" type="button" dataOnly="0" labelOnly="1" outline="0"/>
    </format>
    <format dxfId="93">
      <pivotArea field="3" type="button" dataOnly="0" labelOnly="1" outline="0"/>
    </format>
    <format dxfId="92">
      <pivotArea field="4" type="button" dataOnly="0" labelOnly="1" outline="0" axis="axisRow" fieldPosition="1"/>
    </format>
    <format dxfId="91">
      <pivotArea field="5" type="button" dataOnly="0" labelOnly="1" outline="0"/>
    </format>
    <format dxfId="90">
      <pivotArea dataOnly="0" labelOnly="1" outline="0" fieldPosition="0">
        <references count="1">
          <reference field="4294967294" count="4">
            <x v="24"/>
            <x v="25"/>
            <x v="26"/>
            <x v="27"/>
          </reference>
        </references>
      </pivotArea>
    </format>
    <format dxfId="89">
      <pivotArea dataOnly="0" labelOnly="1" outline="0" fieldPosition="0">
        <references count="1">
          <reference field="4294967294" count="4">
            <x v="24"/>
            <x v="25"/>
            <x v="26"/>
            <x v="27"/>
          </reference>
        </references>
      </pivotArea>
    </format>
    <format dxfId="88">
      <pivotArea field="5" type="button" dataOnly="0" labelOnly="1" outline="0"/>
    </format>
    <format dxfId="87">
      <pivotArea dataOnly="0" labelOnly="1" outline="0" fieldPosition="0">
        <references count="1">
          <reference field="1" count="0"/>
        </references>
      </pivotArea>
    </format>
    <format dxfId="86">
      <pivotArea dataOnly="0" labelOnly="1" outline="0" fieldPosition="0">
        <references count="1">
          <reference field="1" count="0"/>
        </references>
      </pivotArea>
    </format>
    <format dxfId="85">
      <pivotArea dataOnly="0" labelOnly="1" outline="0" fieldPosition="0">
        <references count="1">
          <reference field="1" count="0"/>
        </references>
      </pivotArea>
    </format>
    <format dxfId="84">
      <pivotArea dataOnly="0" labelOnly="1" outline="0" fieldPosition="0">
        <references count="1">
          <reference field="1" count="0"/>
        </references>
      </pivotArea>
    </format>
    <format dxfId="83">
      <pivotArea dataOnly="0" labelOnly="1" outline="0" fieldPosition="0">
        <references count="1">
          <reference field="1" count="1">
            <x v="4"/>
          </reference>
        </references>
      </pivotArea>
    </format>
    <format dxfId="82">
      <pivotArea outline="0" collapsedLevelsAreSubtotals="1" fieldPosition="0"/>
    </format>
    <format dxfId="81">
      <pivotArea field="1" type="button" dataOnly="0" labelOnly="1" outline="0" axis="axisRow" fieldPosition="0"/>
    </format>
    <format dxfId="80">
      <pivotArea field="2" type="button" dataOnly="0" labelOnly="1" outline="0"/>
    </format>
    <format dxfId="79">
      <pivotArea field="3" type="button" dataOnly="0" labelOnly="1" outline="0"/>
    </format>
    <format dxfId="78">
      <pivotArea field="4" type="button" dataOnly="0" labelOnly="1" outline="0" axis="axisRow" fieldPosition="1"/>
    </format>
    <format dxfId="77">
      <pivotArea field="5" type="button" dataOnly="0" labelOnly="1" outline="0"/>
    </format>
    <format dxfId="76">
      <pivotArea dataOnly="0" labelOnly="1" outline="0" fieldPosition="0">
        <references count="1">
          <reference field="1" count="1">
            <x v="4"/>
          </reference>
        </references>
      </pivotArea>
    </format>
    <format dxfId="75">
      <pivotArea dataOnly="0" labelOnly="1" outline="0" fieldPosition="0">
        <references count="1">
          <reference field="4294967294" count="2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</reference>
        </references>
      </pivotArea>
    </format>
    <format dxfId="74">
      <pivotArea dataOnly="0" labelOnly="1" outline="0" fieldPosition="0">
        <references count="1">
          <reference field="1" count="1">
            <x v="4"/>
          </reference>
        </references>
      </pivotArea>
    </format>
    <format dxfId="73">
      <pivotArea outline="0" collapsedLevelsAreSubtotals="1" fieldPosition="0"/>
    </format>
    <format dxfId="72">
      <pivotArea field="1" type="button" dataOnly="0" labelOnly="1" outline="0" axis="axisRow" fieldPosition="0"/>
    </format>
    <format dxfId="71">
      <pivotArea field="2" type="button" dataOnly="0" labelOnly="1" outline="0"/>
    </format>
    <format dxfId="70">
      <pivotArea field="3" type="button" dataOnly="0" labelOnly="1" outline="0"/>
    </format>
    <format dxfId="69">
      <pivotArea field="4" type="button" dataOnly="0" labelOnly="1" outline="0" axis="axisRow" fieldPosition="1"/>
    </format>
    <format dxfId="68">
      <pivotArea field="5" type="button" dataOnly="0" labelOnly="1" outline="0"/>
    </format>
    <format dxfId="67">
      <pivotArea dataOnly="0" labelOnly="1" outline="0" fieldPosition="0">
        <references count="1">
          <reference field="1" count="1">
            <x v="4"/>
          </reference>
        </references>
      </pivotArea>
    </format>
    <format dxfId="66">
      <pivotArea dataOnly="0" labelOnly="1" outline="0" fieldPosition="0">
        <references count="1">
          <reference field="4294967294" count="2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</reference>
        </references>
      </pivotArea>
    </format>
    <format dxfId="65">
      <pivotArea dataOnly="0" labelOnly="1" outline="0" fieldPosition="0">
        <references count="1">
          <reference field="4294967294" count="2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</reference>
        </references>
      </pivotArea>
    </format>
    <format dxfId="64">
      <pivotArea dataOnly="0" labelOnly="1" outline="0" fieldPosition="0">
        <references count="1">
          <reference field="4294967294" count="2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</reference>
        </references>
      </pivotArea>
    </format>
    <format dxfId="63">
      <pivotArea dataOnly="0" labelOnly="1" outline="0" fieldPosition="0">
        <references count="1">
          <reference field="4" count="0"/>
        </references>
      </pivotArea>
    </format>
  </formats>
  <conditionalFormats count="1">
    <conditionalFormat priority="1">
      <pivotAreas count="1">
        <pivotArea type="data" outline="0" collapsedLevelsAreSubtotals="1" fieldPosition="0"/>
      </pivotAreas>
    </conditionalFormat>
  </conditionalFormats>
  <pivotTableStyleInfo name="PivotStyleMedium7" showRowHeaders="1" showColHeaders="1" showRowStripes="1" showColStripes="1" showLastColumn="1"/>
  <filters count="1">
    <filter fld="5" type="captionNotEqual" evalOrder="-1" id="3" stringValue1="(blank)">
      <autoFilter ref="A1">
        <filterColumn colId="0">
          <customFilters>
            <customFilter operator="notEqual" val="(blank)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D3013AF-BBD1-43BF-AB8B-1890C1A17586}" name="WP" displayName="WP" ref="B9:BG79" totalsRowShown="0" headerRowDxfId="60" dataDxfId="59" tableBorderDxfId="58">
  <autoFilter ref="B9:BG79" xr:uid="{00000000-0009-0000-0100-000005000000}"/>
  <tableColumns count="58">
    <tableColumn id="1" xr3:uid="{ADCC173A-C644-4F28-B0AB-8B917CFC1D60}" name="Sl.No" dataDxfId="57">
      <calculatedColumnFormula>+COUNTA(C$10:C10)</calculatedColumnFormula>
    </tableColumn>
    <tableColumn id="2" xr3:uid="{769E2F42-B330-4188-8CFB-E9F8B6A42AEF}" name="Component Title" dataDxfId="56">
      <calculatedColumnFormula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calculatedColumnFormula>
    </tableColumn>
    <tableColumn id="3" xr3:uid="{FB74F5A4-DA1E-41F7-8B07-7C2AC782B947}" name="outcome Title" dataDxfId="55">
      <calculatedColumnFormula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calculatedColumnFormula>
    </tableColumn>
    <tableColumn id="5" xr3:uid="{8CCC8306-D9BA-4EE0-BB74-5D838A79D3E6}" name="Output Title" dataDxfId="54"/>
    <tableColumn id="42" xr3:uid="{5C70CDCD-7252-4348-930D-255DE2F7AA9D}" name="Activity" dataDxfId="53">
      <calculatedColumnFormula>IF(WP[[#This Row],[Output Title]]&lt;&gt;"",IF(WP[[#This Row],[Output Title]]="PMC","PMC",("Activity "&amp;MID(WP[[#This Row],[Output Title]],8,5)&amp;"."&amp;COUNTIF($E$10:E10,E10))),"")</calculatedColumnFormula>
    </tableColumn>
    <tableColumn id="41" xr3:uid="{BE247AD4-8F7A-4714-8292-5C0CA51CBFCE}" name="Activity Title" dataDxfId="52"/>
    <tableColumn id="44" xr3:uid="{9350248E-921A-4C41-B141-A9620A2F7BA8}" name="Lead financier" dataDxfId="51"/>
    <tableColumn id="7" xr3:uid="{DBFAD906-784C-4C77-9F1B-AA4BC7F45D30}" name="Y1 Q1" dataDxfId="50"/>
    <tableColumn id="8" xr3:uid="{ECA8B08B-1742-426E-A24B-01EC9FE5AD56}" name="Y1 Q2" dataDxfId="49"/>
    <tableColumn id="9" xr3:uid="{A35369F0-6E22-4FED-8828-11521B95B58B}" name="Y1 Q3" dataDxfId="48"/>
    <tableColumn id="10" xr3:uid="{A4E96122-5A7A-433A-95FE-484E5CE19440}" name="Y1 Q4" dataDxfId="47"/>
    <tableColumn id="11" xr3:uid="{89DA61D6-9898-4D8E-B593-BCD1CE1A869A}" name="Y2 Q1" dataDxfId="46"/>
    <tableColumn id="12" xr3:uid="{0EEC83C3-850C-4E38-9D54-E660092F284D}" name="Y2 Q2" dataDxfId="45"/>
    <tableColumn id="13" xr3:uid="{47C79DCD-12D6-461B-9577-BE3D7AFC6CA2}" name="Y2 Q3" dataDxfId="44"/>
    <tableColumn id="14" xr3:uid="{A332761B-F30B-4B69-AA40-600C3884FBA7}" name="Y2 Q4" dataDxfId="43"/>
    <tableColumn id="15" xr3:uid="{E2F65DE3-9631-4945-9D22-36DD12BCC0F6}" name="Y3 Q1" dataDxfId="42"/>
    <tableColumn id="16" xr3:uid="{7095252F-C0A9-4B39-AC24-368FE2EBB2F7}" name="Y3 Q2" dataDxfId="41"/>
    <tableColumn id="17" xr3:uid="{4F871942-6B7C-4543-A034-7A4213A1DA81}" name="Y3 Q3" dataDxfId="40"/>
    <tableColumn id="18" xr3:uid="{4F7E9B28-8534-4184-B4E5-215AC186986A}" name="Y3 Q4" dataDxfId="39"/>
    <tableColumn id="19" xr3:uid="{B8B2D470-77F2-485F-98C6-72ADFE149CEF}" name="Y4 Q1" dataDxfId="38"/>
    <tableColumn id="20" xr3:uid="{7B2F9EEB-627E-42F4-AED6-F491ABB3151E}" name="Y4 Q2" dataDxfId="37"/>
    <tableColumn id="21" xr3:uid="{5F603407-611D-4C47-B78C-D11634E63C24}" name="Y4 Q3" dataDxfId="36"/>
    <tableColumn id="22" xr3:uid="{4F4EFCD3-27E5-4443-8D42-C3144486F52F}" name="Y4 Q4" dataDxfId="35"/>
    <tableColumn id="23" xr3:uid="{0C5EA927-C27C-4AA1-AC07-FCC818B6A329}" name="Y5 Q1" dataDxfId="34"/>
    <tableColumn id="24" xr3:uid="{DBE2AA5F-7333-4E92-AB27-2DA053F53C01}" name="Y5 Q2" dataDxfId="33"/>
    <tableColumn id="25" xr3:uid="{138AB4BC-6B33-4ACB-BA48-E5779D347553}" name="Y5 Q3" dataDxfId="32"/>
    <tableColumn id="26" xr3:uid="{350CC650-0F46-4DCC-97A3-26F61265AA28}" name="Y5 Q4" dataDxfId="31"/>
    <tableColumn id="35" xr3:uid="{451A9A34-FAF6-4E2E-AC29-83DBC1D32226}" name="Y6 Q1" dataDxfId="30"/>
    <tableColumn id="34" xr3:uid="{2B28C29D-2966-406A-98F8-E2F08ACCF87A}" name="Y6 Q2" dataDxfId="29"/>
    <tableColumn id="33" xr3:uid="{155798C3-3CC1-4AD9-828E-F8D4486CD6C9}" name="Y6 Q3" dataDxfId="28"/>
    <tableColumn id="32" xr3:uid="{86654144-EF70-416D-B050-9480D9B23BFC}" name="Y6 Q4" dataDxfId="27"/>
    <tableColumn id="37" xr3:uid="{00CCB660-545E-481B-9769-7113FBBDF40F}" name="Y7 Q1" dataDxfId="26"/>
    <tableColumn id="38" xr3:uid="{798588B9-0F4D-490E-92FD-D11608346CB3}" name="Y7 Q2" dataDxfId="25"/>
    <tableColumn id="39" xr3:uid="{FE145A90-71EF-4235-8748-E50192D3BEDF}" name="Y7 Q3" dataDxfId="24"/>
    <tableColumn id="40" xr3:uid="{1F3F4EC7-C46B-40A4-BBD2-11AF3492595C}" name="Y7 Q4" dataDxfId="23"/>
    <tableColumn id="6" xr3:uid="{B843A773-DD28-4764-8849-6FB7BD14344E}" name="Y8 Q1" dataDxfId="22"/>
    <tableColumn id="45" xr3:uid="{F8678580-217C-4B04-B0D2-FD3B3DA0EFDF}" name="Y8 Q2" dataDxfId="21"/>
    <tableColumn id="46" xr3:uid="{58209306-A496-4883-A4D7-9F236827B008}" name="Y8 Q3" dataDxfId="20"/>
    <tableColumn id="47" xr3:uid="{38D26283-76BD-4FF0-808B-14222145A74B}" name="Y8 Q4" dataDxfId="19"/>
    <tableColumn id="48" xr3:uid="{73454ACC-9714-4542-90E1-C12994E42965}" name="Y9 Q1" dataDxfId="18"/>
    <tableColumn id="49" xr3:uid="{5B57FEDF-E69D-4CDC-AD57-3C7EE5DE6288}" name="Y9 Q2" dataDxfId="17"/>
    <tableColumn id="50" xr3:uid="{ED1D5819-EF59-49F3-BFEE-C5454E29E107}" name="Y9 Q3" dataDxfId="16"/>
    <tableColumn id="51" xr3:uid="{64966C4A-E8D5-4834-922C-E57613C700C6}" name="Y9 Q4" dataDxfId="15"/>
    <tableColumn id="52" xr3:uid="{01E17877-3A2B-4DA0-AC97-B5FACAD5BBDA}" name="Y10 Q1" dataDxfId="14"/>
    <tableColumn id="53" xr3:uid="{8DC3A3DA-046F-4876-8067-C0367EB9960C}" name="Y10 Q2" dataDxfId="13"/>
    <tableColumn id="54" xr3:uid="{6DAD83BF-978F-46CD-9EC5-22F9BB5EAD4F}" name="Y10 Q3" dataDxfId="12"/>
    <tableColumn id="55" xr3:uid="{8A86377C-D82C-4283-B45D-44AF6B04651C}" name="Y10 Q4" dataDxfId="11"/>
    <tableColumn id="27" xr3:uid="{5DA8A40E-79FD-4982-B31E-951951A46C94}" name="Y1" dataDxfId="10">
      <calculatedColumnFormula>IF(OR(I10="x",J10="x",K10="x",L10="x"),"x","")</calculatedColumnFormula>
    </tableColumn>
    <tableColumn id="28" xr3:uid="{4022589F-8A9A-431E-964B-7FD7F2E0B1CD}" name="Y2" dataDxfId="9">
      <calculatedColumnFormula>IF(OR(M10="x",N10="x",O10="x",P10="x"),"x","")</calculatedColumnFormula>
    </tableColumn>
    <tableColumn id="29" xr3:uid="{2F49549B-8A74-4E1E-A62C-377D605FDD29}" name="Y3" dataDxfId="8">
      <calculatedColumnFormula>IF(OR(Q10="x",R10="x",S10="x",T10="x"),"x","")</calculatedColumnFormula>
    </tableColumn>
    <tableColumn id="30" xr3:uid="{4CF7E633-7571-43C9-A5EE-A2309FAF7ECD}" name="Y4" dataDxfId="7">
      <calculatedColumnFormula>IF(OR(U10="x",V10="x",W10="x",X10="x"),"x","")</calculatedColumnFormula>
    </tableColumn>
    <tableColumn id="31" xr3:uid="{79C6736B-447E-4770-B9F5-B2C7FD61B405}" name="Y5" dataDxfId="6">
      <calculatedColumnFormula>IF(OR(Y10="x",Z10="x",AA10="x",AB10="x"),"x","")</calculatedColumnFormula>
    </tableColumn>
    <tableColumn id="43" xr3:uid="{4FD0CB1B-15E3-4FCA-B277-FF8CE3B0A81D}" name="Y6" dataDxfId="5">
      <calculatedColumnFormula>IF(OR(AC10="x",AD10="x",AE10="x",AF10="x"),"x","")</calculatedColumnFormula>
    </tableColumn>
    <tableColumn id="36" xr3:uid="{2C99DEC2-FCAC-4AFC-AA1C-4238D8E8CCDF}" name="Y7" dataDxfId="4">
      <calculatedColumnFormula>IF(OR(AG10="x",AH10="x",AI10="x",AJ10="x"),"x","")</calculatedColumnFormula>
    </tableColumn>
    <tableColumn id="59" xr3:uid="{37369153-735B-49A5-8B44-1B1926AB479F}" name="Y8" dataDxfId="3">
      <calculatedColumnFormula>IF(OR(AK10="x",AL10="x",AM10="x",AN10="x"),"x","")</calculatedColumnFormula>
    </tableColumn>
    <tableColumn id="60" xr3:uid="{55907A3F-C9A8-4B30-B385-BB9C1722A1E9}" name="Y9" dataDxfId="2">
      <calculatedColumnFormula>IF(OR(AO10="x",AP10="x",AQ10="x",AR10="x"),"x","")</calculatedColumnFormula>
    </tableColumn>
    <tableColumn id="61" xr3:uid="{075AE015-A839-433E-A399-B91E7D8FD782}" name="Y10" dataDxfId="1">
      <calculatedColumnFormula>IF(OR(AS10="x",AT10="x",AU10="x",AV10="x"),"x","")</calculatedColumnFormula>
    </tableColumn>
    <tableColumn id="4" xr3:uid="{A6D3E380-5C3E-4551-8F2C-0421ED58BC1B}" name="Check Costing" dataDxfId="0">
      <calculatedColumnFormula>IF(WP[[#This Row],[Activity]]="","",IF(ISNA(MATCH(WP[[#This Row],[Activity]],[1]!Cost_Table[[Activity ]],0)),"No",IF(VLOOKUP(WP[[#This Row],[Activity]],[1]!Cost_Table[[#All],[Activity ]:[Total LC base costs]],29,FALSE)&gt;0,"Yes","Zero Cost Item")))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C0CD1-29E6-4DD3-8850-8CAD0E6D771D}">
  <dimension ref="A1:AD62"/>
  <sheetViews>
    <sheetView tabSelected="1" zoomScale="80" workbookViewId="0">
      <selection sqref="A1:E2"/>
    </sheetView>
  </sheetViews>
  <sheetFormatPr baseColWidth="10" defaultColWidth="11.5" defaultRowHeight="14"/>
  <cols>
    <col min="1" max="1" width="11.5" style="101"/>
    <col min="2" max="2" width="13.5" style="101" customWidth="1"/>
    <col min="3" max="5" width="5.5" style="101" bestFit="1" customWidth="1"/>
    <col min="6" max="6" width="8.5" style="101" customWidth="1"/>
    <col min="7" max="9" width="5.5" style="101" bestFit="1" customWidth="1"/>
    <col min="10" max="10" width="6.5" style="101" bestFit="1" customWidth="1"/>
    <col min="11" max="13" width="5.5" style="101" bestFit="1" customWidth="1"/>
    <col min="14" max="14" width="6.5" style="101" bestFit="1" customWidth="1"/>
    <col min="15" max="16" width="5.5" style="101" bestFit="1" customWidth="1"/>
    <col min="17" max="17" width="9.83203125" style="101" customWidth="1"/>
    <col min="18" max="19" width="6.5" style="101" bestFit="1" customWidth="1"/>
    <col min="20" max="21" width="5.5" style="101" bestFit="1" customWidth="1"/>
    <col min="22" max="22" width="6.5" style="101" bestFit="1" customWidth="1"/>
    <col min="23" max="25" width="5.5" style="101" bestFit="1" customWidth="1"/>
    <col min="26" max="26" width="6.5" style="101" bestFit="1" customWidth="1"/>
    <col min="27" max="27" width="5.5" style="101" bestFit="1" customWidth="1"/>
    <col min="28" max="28" width="5.1640625" style="101" customWidth="1"/>
    <col min="29" max="30" width="5.5" style="101" bestFit="1" customWidth="1"/>
    <col min="31" max="16384" width="11.5" style="101"/>
  </cols>
  <sheetData>
    <row r="1" spans="1:30" ht="18">
      <c r="A1" s="142" t="s">
        <v>117</v>
      </c>
      <c r="B1" s="143"/>
      <c r="C1" s="143"/>
      <c r="D1" s="143"/>
      <c r="E1" s="143"/>
    </row>
    <row r="2" spans="1:30">
      <c r="A2" s="144" t="s">
        <v>233</v>
      </c>
      <c r="B2" s="143"/>
      <c r="C2" s="143"/>
      <c r="D2" s="143"/>
      <c r="E2" s="143"/>
    </row>
    <row r="3" spans="1:30">
      <c r="A3" s="122"/>
    </row>
    <row r="4" spans="1:30" ht="15" thickBot="1">
      <c r="A4" s="122"/>
    </row>
    <row r="5" spans="1:30" ht="15" thickBot="1">
      <c r="B5" s="123" t="s">
        <v>234</v>
      </c>
      <c r="C5" s="124">
        <v>2021</v>
      </c>
      <c r="D5" s="125"/>
      <c r="E5" s="125"/>
      <c r="F5" s="126"/>
      <c r="G5" s="124">
        <v>2022</v>
      </c>
      <c r="H5" s="125"/>
      <c r="I5" s="125"/>
      <c r="J5" s="126"/>
      <c r="K5" s="124">
        <v>2023</v>
      </c>
      <c r="L5" s="125"/>
      <c r="M5" s="125"/>
      <c r="N5" s="126"/>
      <c r="O5" s="124">
        <v>2024</v>
      </c>
      <c r="P5" s="125"/>
      <c r="Q5" s="125"/>
      <c r="R5" s="126"/>
      <c r="S5" s="124">
        <v>2025</v>
      </c>
      <c r="T5" s="125"/>
      <c r="U5" s="125"/>
      <c r="V5" s="126"/>
      <c r="W5" s="124">
        <v>2026</v>
      </c>
      <c r="X5" s="125"/>
      <c r="Y5" s="125"/>
      <c r="Z5" s="126"/>
      <c r="AA5" s="124">
        <v>2027</v>
      </c>
      <c r="AB5" s="125"/>
      <c r="AC5" s="125"/>
      <c r="AD5" s="126"/>
    </row>
    <row r="6" spans="1:30" ht="30">
      <c r="B6" s="112" t="s">
        <v>223</v>
      </c>
      <c r="C6" s="108" t="s">
        <v>152</v>
      </c>
      <c r="D6" s="108" t="s">
        <v>153</v>
      </c>
      <c r="E6" s="108" t="s">
        <v>154</v>
      </c>
      <c r="F6" s="108" t="s">
        <v>155</v>
      </c>
      <c r="G6" s="109" t="s">
        <v>156</v>
      </c>
      <c r="H6" s="109" t="s">
        <v>157</v>
      </c>
      <c r="I6" s="109" t="s">
        <v>158</v>
      </c>
      <c r="J6" s="109" t="s">
        <v>159</v>
      </c>
      <c r="K6" s="109" t="s">
        <v>160</v>
      </c>
      <c r="L6" s="109" t="s">
        <v>161</v>
      </c>
      <c r="M6" s="109" t="s">
        <v>162</v>
      </c>
      <c r="N6" s="109" t="s">
        <v>163</v>
      </c>
      <c r="O6" s="109" t="s">
        <v>164</v>
      </c>
      <c r="P6" s="109" t="s">
        <v>165</v>
      </c>
      <c r="Q6" s="109" t="s">
        <v>166</v>
      </c>
      <c r="R6" s="109" t="s">
        <v>167</v>
      </c>
      <c r="S6" s="109" t="s">
        <v>168</v>
      </c>
      <c r="T6" s="109" t="s">
        <v>169</v>
      </c>
      <c r="U6" s="109" t="s">
        <v>170</v>
      </c>
      <c r="V6" s="109" t="s">
        <v>171</v>
      </c>
      <c r="W6" s="109" t="s">
        <v>172</v>
      </c>
      <c r="X6" s="109" t="s">
        <v>173</v>
      </c>
      <c r="Y6" s="109" t="s">
        <v>174</v>
      </c>
      <c r="Z6" s="109" t="s">
        <v>175</v>
      </c>
      <c r="AA6" s="110" t="s">
        <v>176</v>
      </c>
      <c r="AB6" s="109" t="s">
        <v>177</v>
      </c>
      <c r="AC6" s="109" t="s">
        <v>178</v>
      </c>
      <c r="AD6" s="111" t="s">
        <v>179</v>
      </c>
    </row>
    <row r="7" spans="1:30">
      <c r="B7" s="107" t="s">
        <v>181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3"/>
    </row>
    <row r="8" spans="1:30">
      <c r="B8" s="106" t="s">
        <v>220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3"/>
    </row>
    <row r="9" spans="1:30">
      <c r="B9" s="113" t="s">
        <v>182</v>
      </c>
      <c r="C9" s="102">
        <v>1</v>
      </c>
      <c r="D9" s="102">
        <v>1</v>
      </c>
      <c r="E9" s="102">
        <v>1</v>
      </c>
      <c r="F9" s="102">
        <v>1</v>
      </c>
      <c r="G9" s="102">
        <v>1</v>
      </c>
      <c r="H9" s="102">
        <v>1</v>
      </c>
      <c r="I9" s="102">
        <v>1</v>
      </c>
      <c r="J9" s="102">
        <v>1</v>
      </c>
      <c r="K9" s="102">
        <v>1</v>
      </c>
      <c r="L9" s="102">
        <v>1</v>
      </c>
      <c r="M9" s="102">
        <v>1</v>
      </c>
      <c r="N9" s="102">
        <v>1</v>
      </c>
      <c r="O9" s="102">
        <v>1</v>
      </c>
      <c r="P9" s="102">
        <v>1</v>
      </c>
      <c r="Q9" s="102">
        <v>1</v>
      </c>
      <c r="R9" s="102">
        <v>1</v>
      </c>
      <c r="S9" s="102">
        <v>1</v>
      </c>
      <c r="T9" s="102">
        <v>1</v>
      </c>
      <c r="U9" s="102">
        <v>1</v>
      </c>
      <c r="V9" s="102">
        <v>1</v>
      </c>
      <c r="W9" s="102">
        <v>1</v>
      </c>
      <c r="X9" s="102">
        <v>1</v>
      </c>
      <c r="Y9" s="102">
        <v>1</v>
      </c>
      <c r="Z9" s="102">
        <v>1</v>
      </c>
      <c r="AA9" s="102">
        <v>1</v>
      </c>
      <c r="AB9" s="102">
        <v>1</v>
      </c>
      <c r="AC9" s="102">
        <v>1</v>
      </c>
      <c r="AD9" s="103">
        <v>1</v>
      </c>
    </row>
    <row r="10" spans="1:30">
      <c r="B10" s="113" t="s">
        <v>183</v>
      </c>
      <c r="C10" s="102"/>
      <c r="D10" s="102"/>
      <c r="E10" s="102">
        <v>1</v>
      </c>
      <c r="F10" s="102">
        <v>1</v>
      </c>
      <c r="G10" s="102">
        <v>1</v>
      </c>
      <c r="H10" s="102">
        <v>1</v>
      </c>
      <c r="I10" s="102">
        <v>1</v>
      </c>
      <c r="J10" s="102">
        <v>1</v>
      </c>
      <c r="K10" s="102">
        <v>1</v>
      </c>
      <c r="L10" s="102">
        <v>1</v>
      </c>
      <c r="M10" s="102">
        <v>1</v>
      </c>
      <c r="N10" s="102">
        <v>1</v>
      </c>
      <c r="O10" s="102">
        <v>1</v>
      </c>
      <c r="P10" s="102">
        <v>1</v>
      </c>
      <c r="Q10" s="102">
        <v>1</v>
      </c>
      <c r="R10" s="102">
        <v>1</v>
      </c>
      <c r="S10" s="102">
        <v>1</v>
      </c>
      <c r="T10" s="102">
        <v>1</v>
      </c>
      <c r="U10" s="102">
        <v>1</v>
      </c>
      <c r="V10" s="102">
        <v>1</v>
      </c>
      <c r="W10" s="102">
        <v>1</v>
      </c>
      <c r="X10" s="102">
        <v>1</v>
      </c>
      <c r="Y10" s="102"/>
      <c r="Z10" s="102"/>
      <c r="AA10" s="102"/>
      <c r="AB10" s="102"/>
      <c r="AC10" s="102"/>
      <c r="AD10" s="103"/>
    </row>
    <row r="11" spans="1:30">
      <c r="B11" s="113" t="s">
        <v>184</v>
      </c>
      <c r="C11" s="102"/>
      <c r="D11" s="102"/>
      <c r="E11" s="102"/>
      <c r="F11" s="102"/>
      <c r="G11" s="102"/>
      <c r="H11" s="102">
        <v>1</v>
      </c>
      <c r="I11" s="102">
        <v>1</v>
      </c>
      <c r="J11" s="102">
        <v>1</v>
      </c>
      <c r="K11" s="102">
        <v>1</v>
      </c>
      <c r="L11" s="102">
        <v>1</v>
      </c>
      <c r="M11" s="102">
        <v>1</v>
      </c>
      <c r="N11" s="102">
        <v>1</v>
      </c>
      <c r="O11" s="102">
        <v>1</v>
      </c>
      <c r="P11" s="102">
        <v>1</v>
      </c>
      <c r="Q11" s="102">
        <v>1</v>
      </c>
      <c r="R11" s="102">
        <v>1</v>
      </c>
      <c r="S11" s="102">
        <v>1</v>
      </c>
      <c r="T11" s="102">
        <v>1</v>
      </c>
      <c r="U11" s="102">
        <v>1</v>
      </c>
      <c r="V11" s="102">
        <v>1</v>
      </c>
      <c r="W11" s="102"/>
      <c r="X11" s="102"/>
      <c r="Y11" s="102"/>
      <c r="Z11" s="102"/>
      <c r="AA11" s="102"/>
      <c r="AB11" s="102"/>
      <c r="AC11" s="102"/>
      <c r="AD11" s="103"/>
    </row>
    <row r="12" spans="1:30">
      <c r="B12" s="113" t="s">
        <v>185</v>
      </c>
      <c r="C12" s="102"/>
      <c r="D12" s="102"/>
      <c r="E12" s="102"/>
      <c r="F12" s="102"/>
      <c r="G12" s="102"/>
      <c r="H12" s="102">
        <v>1</v>
      </c>
      <c r="I12" s="102">
        <v>1</v>
      </c>
      <c r="J12" s="102">
        <v>1</v>
      </c>
      <c r="K12" s="102">
        <v>1</v>
      </c>
      <c r="L12" s="102">
        <v>1</v>
      </c>
      <c r="M12" s="102">
        <v>1</v>
      </c>
      <c r="N12" s="102">
        <v>1</v>
      </c>
      <c r="O12" s="102">
        <v>1</v>
      </c>
      <c r="P12" s="102">
        <v>1</v>
      </c>
      <c r="Q12" s="102">
        <v>1</v>
      </c>
      <c r="R12" s="102">
        <v>1</v>
      </c>
      <c r="S12" s="102">
        <v>1</v>
      </c>
      <c r="T12" s="102">
        <v>1</v>
      </c>
      <c r="U12" s="102">
        <v>1</v>
      </c>
      <c r="V12" s="102">
        <v>1</v>
      </c>
      <c r="W12" s="102">
        <v>1</v>
      </c>
      <c r="X12" s="102">
        <v>1</v>
      </c>
      <c r="Y12" s="102">
        <v>1</v>
      </c>
      <c r="Z12" s="102">
        <v>1</v>
      </c>
      <c r="AA12" s="102">
        <v>1</v>
      </c>
      <c r="AB12" s="102">
        <v>1</v>
      </c>
      <c r="AC12" s="102"/>
      <c r="AD12" s="103"/>
    </row>
    <row r="13" spans="1:30">
      <c r="B13" s="113" t="s">
        <v>186</v>
      </c>
      <c r="C13" s="102"/>
      <c r="D13" s="102"/>
      <c r="E13" s="102"/>
      <c r="F13" s="102"/>
      <c r="G13" s="102"/>
      <c r="H13" s="102"/>
      <c r="I13" s="102">
        <v>1</v>
      </c>
      <c r="J13" s="102">
        <v>1</v>
      </c>
      <c r="K13" s="102">
        <v>1</v>
      </c>
      <c r="L13" s="102">
        <v>1</v>
      </c>
      <c r="M13" s="102">
        <v>1</v>
      </c>
      <c r="N13" s="102">
        <v>1</v>
      </c>
      <c r="O13" s="102">
        <v>1</v>
      </c>
      <c r="P13" s="102">
        <v>1</v>
      </c>
      <c r="Q13" s="102">
        <v>1</v>
      </c>
      <c r="R13" s="102">
        <v>1</v>
      </c>
      <c r="S13" s="102">
        <v>1</v>
      </c>
      <c r="T13" s="102">
        <v>1</v>
      </c>
      <c r="U13" s="102">
        <v>1</v>
      </c>
      <c r="V13" s="102">
        <v>1</v>
      </c>
      <c r="W13" s="102">
        <v>1</v>
      </c>
      <c r="X13" s="102">
        <v>1</v>
      </c>
      <c r="Y13" s="102">
        <v>1</v>
      </c>
      <c r="Z13" s="102">
        <v>1</v>
      </c>
      <c r="AA13" s="102">
        <v>1</v>
      </c>
      <c r="AB13" s="102">
        <v>1</v>
      </c>
      <c r="AC13" s="102"/>
      <c r="AD13" s="103"/>
    </row>
    <row r="14" spans="1:30">
      <c r="B14" s="113" t="s">
        <v>187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>
        <v>1</v>
      </c>
      <c r="AD14" s="103">
        <v>1</v>
      </c>
    </row>
    <row r="15" spans="1:30">
      <c r="B15" s="106" t="s">
        <v>221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3"/>
    </row>
    <row r="16" spans="1:30">
      <c r="B16" s="113" t="s">
        <v>188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>
        <v>1</v>
      </c>
      <c r="M16" s="102">
        <v>1</v>
      </c>
      <c r="N16" s="102">
        <v>1</v>
      </c>
      <c r="O16" s="102">
        <v>1</v>
      </c>
      <c r="P16" s="102">
        <v>1</v>
      </c>
      <c r="Q16" s="102">
        <v>1</v>
      </c>
      <c r="R16" s="102">
        <v>1</v>
      </c>
      <c r="S16" s="102">
        <v>1</v>
      </c>
      <c r="T16" s="102">
        <v>1</v>
      </c>
      <c r="U16" s="102">
        <v>1</v>
      </c>
      <c r="V16" s="102">
        <v>1</v>
      </c>
      <c r="W16" s="102">
        <v>1</v>
      </c>
      <c r="X16" s="102">
        <v>1</v>
      </c>
      <c r="Y16" s="102">
        <v>1</v>
      </c>
      <c r="Z16" s="102">
        <v>1</v>
      </c>
      <c r="AA16" s="102">
        <v>1</v>
      </c>
      <c r="AB16" s="102">
        <v>1</v>
      </c>
      <c r="AC16" s="102">
        <v>1</v>
      </c>
      <c r="AD16" s="103">
        <v>1</v>
      </c>
    </row>
    <row r="17" spans="2:30">
      <c r="B17" s="113" t="s">
        <v>189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>
        <v>1</v>
      </c>
      <c r="M17" s="102">
        <v>1</v>
      </c>
      <c r="N17" s="102">
        <v>1</v>
      </c>
      <c r="O17" s="102">
        <v>1</v>
      </c>
      <c r="P17" s="102">
        <v>1</v>
      </c>
      <c r="Q17" s="102">
        <v>1</v>
      </c>
      <c r="R17" s="102">
        <v>1</v>
      </c>
      <c r="S17" s="102">
        <v>1</v>
      </c>
      <c r="T17" s="102">
        <v>1</v>
      </c>
      <c r="U17" s="102">
        <v>1</v>
      </c>
      <c r="V17" s="102">
        <v>1</v>
      </c>
      <c r="W17" s="102"/>
      <c r="X17" s="102"/>
      <c r="Y17" s="102"/>
      <c r="Z17" s="102"/>
      <c r="AA17" s="102"/>
      <c r="AB17" s="102"/>
      <c r="AC17" s="102"/>
      <c r="AD17" s="103"/>
    </row>
    <row r="18" spans="2:30">
      <c r="B18" s="113" t="s">
        <v>190</v>
      </c>
      <c r="C18" s="102"/>
      <c r="D18" s="102"/>
      <c r="E18" s="102"/>
      <c r="F18" s="102"/>
      <c r="G18" s="102"/>
      <c r="H18" s="102"/>
      <c r="I18" s="102"/>
      <c r="J18" s="102"/>
      <c r="K18" s="102">
        <v>1</v>
      </c>
      <c r="L18" s="102">
        <v>1</v>
      </c>
      <c r="M18" s="102">
        <v>1</v>
      </c>
      <c r="N18" s="102">
        <v>1</v>
      </c>
      <c r="O18" s="102">
        <v>1</v>
      </c>
      <c r="P18" s="102">
        <v>1</v>
      </c>
      <c r="Q18" s="102">
        <v>1</v>
      </c>
      <c r="R18" s="102">
        <v>1</v>
      </c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3"/>
    </row>
    <row r="19" spans="2:30">
      <c r="B19" s="106" t="s">
        <v>222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3"/>
    </row>
    <row r="20" spans="2:30">
      <c r="B20" s="113" t="s">
        <v>191</v>
      </c>
      <c r="C20" s="102"/>
      <c r="D20" s="102"/>
      <c r="E20" s="102">
        <v>1</v>
      </c>
      <c r="F20" s="102">
        <v>1</v>
      </c>
      <c r="G20" s="102">
        <v>1</v>
      </c>
      <c r="H20" s="102">
        <v>1</v>
      </c>
      <c r="I20" s="102">
        <v>1</v>
      </c>
      <c r="J20" s="102">
        <v>1</v>
      </c>
      <c r="K20" s="102">
        <v>1</v>
      </c>
      <c r="L20" s="102">
        <v>1</v>
      </c>
      <c r="M20" s="102">
        <v>1</v>
      </c>
      <c r="N20" s="102">
        <v>1</v>
      </c>
      <c r="O20" s="102">
        <v>1</v>
      </c>
      <c r="P20" s="102">
        <v>1</v>
      </c>
      <c r="Q20" s="102">
        <v>1</v>
      </c>
      <c r="R20" s="102">
        <v>1</v>
      </c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3"/>
    </row>
    <row r="21" spans="2:30">
      <c r="B21" s="113" t="s">
        <v>192</v>
      </c>
      <c r="C21" s="102"/>
      <c r="D21" s="102"/>
      <c r="E21" s="102"/>
      <c r="F21" s="102"/>
      <c r="G21" s="102">
        <v>1</v>
      </c>
      <c r="H21" s="102">
        <v>1</v>
      </c>
      <c r="I21" s="102">
        <v>1</v>
      </c>
      <c r="J21" s="102">
        <v>1</v>
      </c>
      <c r="K21" s="102">
        <v>1</v>
      </c>
      <c r="L21" s="102">
        <v>1</v>
      </c>
      <c r="M21" s="102">
        <v>1</v>
      </c>
      <c r="N21" s="102">
        <v>1</v>
      </c>
      <c r="O21" s="102">
        <v>1</v>
      </c>
      <c r="P21" s="102">
        <v>1</v>
      </c>
      <c r="Q21" s="102">
        <v>1</v>
      </c>
      <c r="R21" s="102">
        <v>1</v>
      </c>
      <c r="S21" s="102">
        <v>1</v>
      </c>
      <c r="T21" s="102">
        <v>1</v>
      </c>
      <c r="U21" s="102">
        <v>1</v>
      </c>
      <c r="V21" s="102">
        <v>1</v>
      </c>
      <c r="W21" s="102"/>
      <c r="X21" s="102"/>
      <c r="Y21" s="102"/>
      <c r="Z21" s="102"/>
      <c r="AA21" s="102"/>
      <c r="AB21" s="102"/>
      <c r="AC21" s="102"/>
      <c r="AD21" s="103"/>
    </row>
    <row r="22" spans="2:30">
      <c r="B22" s="113" t="s">
        <v>193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>
        <v>1</v>
      </c>
      <c r="V22" s="102">
        <v>1</v>
      </c>
      <c r="W22" s="102"/>
      <c r="X22" s="102"/>
      <c r="Y22" s="102"/>
      <c r="Z22" s="102"/>
      <c r="AA22" s="102"/>
      <c r="AB22" s="102"/>
      <c r="AC22" s="102"/>
      <c r="AD22" s="103"/>
    </row>
    <row r="23" spans="2:30">
      <c r="B23" s="107" t="s">
        <v>194</v>
      </c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3"/>
    </row>
    <row r="24" spans="2:30">
      <c r="B24" s="106" t="s">
        <v>225</v>
      </c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3"/>
    </row>
    <row r="25" spans="2:30">
      <c r="B25" s="113" t="s">
        <v>195</v>
      </c>
      <c r="C25" s="102">
        <v>1</v>
      </c>
      <c r="D25" s="102">
        <v>1</v>
      </c>
      <c r="E25" s="102">
        <v>1</v>
      </c>
      <c r="F25" s="102">
        <v>1</v>
      </c>
      <c r="G25" s="102">
        <v>1</v>
      </c>
      <c r="H25" s="102">
        <v>1</v>
      </c>
      <c r="I25" s="102">
        <v>1</v>
      </c>
      <c r="J25" s="102">
        <v>1</v>
      </c>
      <c r="K25" s="102">
        <v>1</v>
      </c>
      <c r="L25" s="102">
        <v>1</v>
      </c>
      <c r="M25" s="102">
        <v>1</v>
      </c>
      <c r="N25" s="102">
        <v>1</v>
      </c>
      <c r="O25" s="102">
        <v>1</v>
      </c>
      <c r="P25" s="102">
        <v>1</v>
      </c>
      <c r="Q25" s="102">
        <v>1</v>
      </c>
      <c r="R25" s="102">
        <v>1</v>
      </c>
      <c r="S25" s="102">
        <v>1</v>
      </c>
      <c r="T25" s="102">
        <v>1</v>
      </c>
      <c r="U25" s="102">
        <v>1</v>
      </c>
      <c r="V25" s="102">
        <v>1</v>
      </c>
      <c r="W25" s="102">
        <v>1</v>
      </c>
      <c r="X25" s="102">
        <v>1</v>
      </c>
      <c r="Y25" s="102">
        <v>1</v>
      </c>
      <c r="Z25" s="102">
        <v>1</v>
      </c>
      <c r="AA25" s="102">
        <v>1</v>
      </c>
      <c r="AB25" s="102">
        <v>1</v>
      </c>
      <c r="AC25" s="102">
        <v>1</v>
      </c>
      <c r="AD25" s="103">
        <v>1</v>
      </c>
    </row>
    <row r="26" spans="2:30">
      <c r="B26" s="113" t="s">
        <v>196</v>
      </c>
      <c r="C26" s="102">
        <v>1</v>
      </c>
      <c r="D26" s="102">
        <v>1</v>
      </c>
      <c r="E26" s="102">
        <v>1</v>
      </c>
      <c r="F26" s="102">
        <v>1</v>
      </c>
      <c r="G26" s="102"/>
      <c r="H26" s="102"/>
      <c r="I26" s="102"/>
      <c r="J26" s="102"/>
      <c r="K26" s="102"/>
      <c r="L26" s="102"/>
      <c r="M26" s="102"/>
      <c r="N26" s="102"/>
      <c r="O26" s="102">
        <v>1</v>
      </c>
      <c r="P26" s="102">
        <v>1</v>
      </c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3"/>
    </row>
    <row r="27" spans="2:30">
      <c r="B27" s="113" t="s">
        <v>197</v>
      </c>
      <c r="C27" s="102">
        <v>1</v>
      </c>
      <c r="D27" s="102">
        <v>1</v>
      </c>
      <c r="E27" s="102">
        <v>1</v>
      </c>
      <c r="F27" s="102">
        <v>1</v>
      </c>
      <c r="G27" s="102"/>
      <c r="H27" s="102"/>
      <c r="I27" s="102"/>
      <c r="J27" s="102"/>
      <c r="K27" s="102"/>
      <c r="L27" s="102"/>
      <c r="M27" s="102"/>
      <c r="N27" s="102"/>
      <c r="O27" s="102">
        <v>1</v>
      </c>
      <c r="P27" s="102">
        <v>1</v>
      </c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3"/>
    </row>
    <row r="28" spans="2:30">
      <c r="B28" s="113" t="s">
        <v>198</v>
      </c>
      <c r="C28" s="102">
        <v>1</v>
      </c>
      <c r="D28" s="102">
        <v>1</v>
      </c>
      <c r="E28" s="102">
        <v>1</v>
      </c>
      <c r="F28" s="102">
        <v>1</v>
      </c>
      <c r="G28" s="102">
        <v>1</v>
      </c>
      <c r="H28" s="102">
        <v>1</v>
      </c>
      <c r="I28" s="102">
        <v>1</v>
      </c>
      <c r="J28" s="102">
        <v>1</v>
      </c>
      <c r="K28" s="102">
        <v>1</v>
      </c>
      <c r="L28" s="102">
        <v>1</v>
      </c>
      <c r="M28" s="102">
        <v>1</v>
      </c>
      <c r="N28" s="102">
        <v>1</v>
      </c>
      <c r="O28" s="102">
        <v>1</v>
      </c>
      <c r="P28" s="102">
        <v>1</v>
      </c>
      <c r="Q28" s="102">
        <v>1</v>
      </c>
      <c r="R28" s="102">
        <v>1</v>
      </c>
      <c r="S28" s="102">
        <v>1</v>
      </c>
      <c r="T28" s="102">
        <v>1</v>
      </c>
      <c r="U28" s="102">
        <v>1</v>
      </c>
      <c r="V28" s="102">
        <v>1</v>
      </c>
      <c r="W28" s="102">
        <v>1</v>
      </c>
      <c r="X28" s="102">
        <v>1</v>
      </c>
      <c r="Y28" s="102">
        <v>1</v>
      </c>
      <c r="Z28" s="102">
        <v>1</v>
      </c>
      <c r="AA28" s="102"/>
      <c r="AB28" s="102"/>
      <c r="AC28" s="102"/>
      <c r="AD28" s="103"/>
    </row>
    <row r="29" spans="2:30">
      <c r="B29" s="113" t="s">
        <v>199</v>
      </c>
      <c r="C29" s="102">
        <v>1</v>
      </c>
      <c r="D29" s="102">
        <v>1</v>
      </c>
      <c r="E29" s="102">
        <v>1</v>
      </c>
      <c r="F29" s="102">
        <v>1</v>
      </c>
      <c r="G29" s="102">
        <v>1</v>
      </c>
      <c r="H29" s="102">
        <v>1</v>
      </c>
      <c r="I29" s="102">
        <v>1</v>
      </c>
      <c r="J29" s="102">
        <v>1</v>
      </c>
      <c r="K29" s="102">
        <v>1</v>
      </c>
      <c r="L29" s="102">
        <v>1</v>
      </c>
      <c r="M29" s="102">
        <v>1</v>
      </c>
      <c r="N29" s="102">
        <v>1</v>
      </c>
      <c r="O29" s="102">
        <v>1</v>
      </c>
      <c r="P29" s="102">
        <v>1</v>
      </c>
      <c r="Q29" s="102">
        <v>1</v>
      </c>
      <c r="R29" s="102">
        <v>1</v>
      </c>
      <c r="S29" s="102">
        <v>1</v>
      </c>
      <c r="T29" s="102">
        <v>1</v>
      </c>
      <c r="U29" s="102">
        <v>1</v>
      </c>
      <c r="V29" s="102">
        <v>1</v>
      </c>
      <c r="W29" s="102">
        <v>1</v>
      </c>
      <c r="X29" s="102">
        <v>1</v>
      </c>
      <c r="Y29" s="102">
        <v>1</v>
      </c>
      <c r="Z29" s="102">
        <v>1</v>
      </c>
      <c r="AA29" s="102"/>
      <c r="AB29" s="102"/>
      <c r="AC29" s="102"/>
      <c r="AD29" s="103"/>
    </row>
    <row r="30" spans="2:30">
      <c r="B30" s="113" t="s">
        <v>200</v>
      </c>
      <c r="C30" s="102">
        <v>1</v>
      </c>
      <c r="D30" s="102">
        <v>1</v>
      </c>
      <c r="E30" s="102">
        <v>1</v>
      </c>
      <c r="F30" s="102">
        <v>1</v>
      </c>
      <c r="G30" s="102">
        <v>1</v>
      </c>
      <c r="H30" s="102">
        <v>1</v>
      </c>
      <c r="I30" s="102">
        <v>1</v>
      </c>
      <c r="J30" s="102">
        <v>1</v>
      </c>
      <c r="K30" s="102">
        <v>1</v>
      </c>
      <c r="L30" s="102">
        <v>1</v>
      </c>
      <c r="M30" s="102">
        <v>1</v>
      </c>
      <c r="N30" s="102">
        <v>1</v>
      </c>
      <c r="O30" s="102">
        <v>1</v>
      </c>
      <c r="P30" s="102">
        <v>1</v>
      </c>
      <c r="Q30" s="102">
        <v>1</v>
      </c>
      <c r="R30" s="102">
        <v>1</v>
      </c>
      <c r="S30" s="102">
        <v>1</v>
      </c>
      <c r="T30" s="102">
        <v>1</v>
      </c>
      <c r="U30" s="102">
        <v>1</v>
      </c>
      <c r="V30" s="102">
        <v>1</v>
      </c>
      <c r="W30" s="102">
        <v>1</v>
      </c>
      <c r="X30" s="102">
        <v>1</v>
      </c>
      <c r="Y30" s="102">
        <v>1</v>
      </c>
      <c r="Z30" s="102">
        <v>1</v>
      </c>
      <c r="AA30" s="102"/>
      <c r="AB30" s="102"/>
      <c r="AC30" s="102"/>
      <c r="AD30" s="103"/>
    </row>
    <row r="31" spans="2:30">
      <c r="B31" s="113" t="s">
        <v>201</v>
      </c>
      <c r="C31" s="102"/>
      <c r="D31" s="102"/>
      <c r="E31" s="102"/>
      <c r="F31" s="102"/>
      <c r="G31" s="102">
        <v>1</v>
      </c>
      <c r="H31" s="102">
        <v>1</v>
      </c>
      <c r="I31" s="102">
        <v>1</v>
      </c>
      <c r="J31" s="102">
        <v>1</v>
      </c>
      <c r="K31" s="102">
        <v>1</v>
      </c>
      <c r="L31" s="102">
        <v>1</v>
      </c>
      <c r="M31" s="102">
        <v>1</v>
      </c>
      <c r="N31" s="102">
        <v>1</v>
      </c>
      <c r="O31" s="102">
        <v>1</v>
      </c>
      <c r="P31" s="102">
        <v>1</v>
      </c>
      <c r="Q31" s="102">
        <v>1</v>
      </c>
      <c r="R31" s="102">
        <v>1</v>
      </c>
      <c r="S31" s="102">
        <v>1</v>
      </c>
      <c r="T31" s="102">
        <v>1</v>
      </c>
      <c r="U31" s="102">
        <v>1</v>
      </c>
      <c r="V31" s="102">
        <v>1</v>
      </c>
      <c r="W31" s="102">
        <v>1</v>
      </c>
      <c r="X31" s="102">
        <v>1</v>
      </c>
      <c r="Y31" s="102">
        <v>1</v>
      </c>
      <c r="Z31" s="102">
        <v>1</v>
      </c>
      <c r="AA31" s="102"/>
      <c r="AB31" s="102"/>
      <c r="AC31" s="102"/>
      <c r="AD31" s="103"/>
    </row>
    <row r="32" spans="2:30">
      <c r="B32" s="113" t="s">
        <v>202</v>
      </c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>
        <v>1</v>
      </c>
      <c r="AD32" s="103">
        <v>1</v>
      </c>
    </row>
    <row r="33" spans="2:30">
      <c r="B33" s="106" t="s">
        <v>224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3"/>
    </row>
    <row r="34" spans="2:30">
      <c r="B34" s="113" t="s">
        <v>203</v>
      </c>
      <c r="C34" s="102"/>
      <c r="D34" s="102"/>
      <c r="E34" s="102">
        <v>1</v>
      </c>
      <c r="F34" s="102">
        <v>1</v>
      </c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3"/>
    </row>
    <row r="35" spans="2:30">
      <c r="B35" s="113" t="s">
        <v>204</v>
      </c>
      <c r="C35" s="102">
        <v>1</v>
      </c>
      <c r="D35" s="102">
        <v>1</v>
      </c>
      <c r="E35" s="102">
        <v>1</v>
      </c>
      <c r="F35" s="102">
        <v>1</v>
      </c>
      <c r="G35" s="102">
        <v>1</v>
      </c>
      <c r="H35" s="102">
        <v>1</v>
      </c>
      <c r="I35" s="102">
        <v>1</v>
      </c>
      <c r="J35" s="102">
        <v>1</v>
      </c>
      <c r="K35" s="102">
        <v>1</v>
      </c>
      <c r="L35" s="102">
        <v>1</v>
      </c>
      <c r="M35" s="102">
        <v>1</v>
      </c>
      <c r="N35" s="102">
        <v>1</v>
      </c>
      <c r="O35" s="102">
        <v>1</v>
      </c>
      <c r="P35" s="102">
        <v>1</v>
      </c>
      <c r="Q35" s="102">
        <v>1</v>
      </c>
      <c r="R35" s="102">
        <v>1</v>
      </c>
      <c r="S35" s="102">
        <v>1</v>
      </c>
      <c r="T35" s="102">
        <v>1</v>
      </c>
      <c r="U35" s="102">
        <v>1</v>
      </c>
      <c r="V35" s="102">
        <v>1</v>
      </c>
      <c r="W35" s="102">
        <v>1</v>
      </c>
      <c r="X35" s="102">
        <v>1</v>
      </c>
      <c r="Y35" s="102">
        <v>1</v>
      </c>
      <c r="Z35" s="102">
        <v>1</v>
      </c>
      <c r="AA35" s="102">
        <v>1</v>
      </c>
      <c r="AB35" s="102">
        <v>1</v>
      </c>
      <c r="AC35" s="102">
        <v>1</v>
      </c>
      <c r="AD35" s="103">
        <v>1</v>
      </c>
    </row>
    <row r="36" spans="2:30">
      <c r="B36" s="106" t="s">
        <v>226</v>
      </c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3"/>
    </row>
    <row r="37" spans="2:30">
      <c r="B37" s="113" t="s">
        <v>205</v>
      </c>
      <c r="C37" s="102"/>
      <c r="D37" s="102">
        <v>1</v>
      </c>
      <c r="E37" s="102">
        <v>1</v>
      </c>
      <c r="F37" s="102">
        <v>1</v>
      </c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3"/>
    </row>
    <row r="38" spans="2:30">
      <c r="B38" s="113" t="s">
        <v>206</v>
      </c>
      <c r="C38" s="102"/>
      <c r="D38" s="102"/>
      <c r="E38" s="102">
        <v>1</v>
      </c>
      <c r="F38" s="102">
        <v>1</v>
      </c>
      <c r="G38" s="102">
        <v>1</v>
      </c>
      <c r="H38" s="102">
        <v>1</v>
      </c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3"/>
    </row>
    <row r="39" spans="2:30">
      <c r="B39" s="113" t="s">
        <v>207</v>
      </c>
      <c r="C39" s="102"/>
      <c r="D39" s="102"/>
      <c r="E39" s="102"/>
      <c r="F39" s="102"/>
      <c r="G39" s="102"/>
      <c r="H39" s="102"/>
      <c r="I39" s="102">
        <v>1</v>
      </c>
      <c r="J39" s="102">
        <v>1</v>
      </c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3"/>
    </row>
    <row r="40" spans="2:30">
      <c r="B40" s="113" t="s">
        <v>208</v>
      </c>
      <c r="C40" s="102"/>
      <c r="D40" s="102"/>
      <c r="E40" s="102">
        <v>1</v>
      </c>
      <c r="F40" s="102">
        <v>1</v>
      </c>
      <c r="G40" s="102">
        <v>1</v>
      </c>
      <c r="H40" s="102">
        <v>1</v>
      </c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3"/>
    </row>
    <row r="41" spans="2:30">
      <c r="B41" s="113" t="s">
        <v>209</v>
      </c>
      <c r="C41" s="102"/>
      <c r="D41" s="102"/>
      <c r="E41" s="102"/>
      <c r="F41" s="102"/>
      <c r="G41" s="102"/>
      <c r="H41" s="102"/>
      <c r="I41" s="102"/>
      <c r="J41" s="102"/>
      <c r="K41" s="102">
        <v>1</v>
      </c>
      <c r="L41" s="102">
        <v>1</v>
      </c>
      <c r="M41" s="102">
        <v>1</v>
      </c>
      <c r="N41" s="102">
        <v>1</v>
      </c>
      <c r="O41" s="102">
        <v>1</v>
      </c>
      <c r="P41" s="102">
        <v>1</v>
      </c>
      <c r="Q41" s="102">
        <v>1</v>
      </c>
      <c r="R41" s="102">
        <v>1</v>
      </c>
      <c r="S41" s="102">
        <v>1</v>
      </c>
      <c r="T41" s="102">
        <v>1</v>
      </c>
      <c r="U41" s="102">
        <v>1</v>
      </c>
      <c r="V41" s="102">
        <v>1</v>
      </c>
      <c r="W41" s="102">
        <v>1</v>
      </c>
      <c r="X41" s="102">
        <v>1</v>
      </c>
      <c r="Y41" s="102">
        <v>1</v>
      </c>
      <c r="Z41" s="102">
        <v>1</v>
      </c>
      <c r="AA41" s="102"/>
      <c r="AB41" s="102"/>
      <c r="AC41" s="102"/>
      <c r="AD41" s="103"/>
    </row>
    <row r="42" spans="2:30">
      <c r="B42" s="106" t="s">
        <v>227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3"/>
    </row>
    <row r="43" spans="2:30">
      <c r="B43" s="113" t="s">
        <v>210</v>
      </c>
      <c r="C43" s="102"/>
      <c r="D43" s="102"/>
      <c r="E43" s="102"/>
      <c r="F43" s="102"/>
      <c r="G43" s="102">
        <v>1</v>
      </c>
      <c r="H43" s="102">
        <v>1</v>
      </c>
      <c r="I43" s="102">
        <v>1</v>
      </c>
      <c r="J43" s="102">
        <v>1</v>
      </c>
      <c r="K43" s="102">
        <v>1</v>
      </c>
      <c r="L43" s="102">
        <v>1</v>
      </c>
      <c r="M43" s="102">
        <v>1</v>
      </c>
      <c r="N43" s="102">
        <v>1</v>
      </c>
      <c r="O43" s="102">
        <v>1</v>
      </c>
      <c r="P43" s="102">
        <v>1</v>
      </c>
      <c r="Q43" s="102">
        <v>1</v>
      </c>
      <c r="R43" s="102">
        <v>1</v>
      </c>
      <c r="S43" s="102">
        <v>1</v>
      </c>
      <c r="T43" s="102">
        <v>1</v>
      </c>
      <c r="U43" s="102">
        <v>1</v>
      </c>
      <c r="V43" s="102">
        <v>1</v>
      </c>
      <c r="W43" s="102"/>
      <c r="X43" s="102"/>
      <c r="Y43" s="102"/>
      <c r="Z43" s="102"/>
      <c r="AA43" s="102"/>
      <c r="AB43" s="102"/>
      <c r="AC43" s="102"/>
      <c r="AD43" s="103"/>
    </row>
    <row r="44" spans="2:30">
      <c r="B44" s="113" t="s">
        <v>211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>
        <v>1</v>
      </c>
      <c r="T44" s="102">
        <v>1</v>
      </c>
      <c r="U44" s="102">
        <v>1</v>
      </c>
      <c r="V44" s="102">
        <v>1</v>
      </c>
      <c r="W44" s="102">
        <v>1</v>
      </c>
      <c r="X44" s="102">
        <v>1</v>
      </c>
      <c r="Y44" s="102">
        <v>1</v>
      </c>
      <c r="Z44" s="102">
        <v>1</v>
      </c>
      <c r="AA44" s="102">
        <v>1</v>
      </c>
      <c r="AB44" s="102">
        <v>1</v>
      </c>
      <c r="AC44" s="102">
        <v>1</v>
      </c>
      <c r="AD44" s="103">
        <v>1</v>
      </c>
    </row>
    <row r="45" spans="2:30">
      <c r="B45" s="107" t="s">
        <v>212</v>
      </c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3"/>
    </row>
    <row r="46" spans="2:30">
      <c r="B46" s="114" t="s">
        <v>228</v>
      </c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3"/>
    </row>
    <row r="47" spans="2:30">
      <c r="B47" s="113" t="s">
        <v>213</v>
      </c>
      <c r="C47" s="102">
        <v>1</v>
      </c>
      <c r="D47" s="102">
        <v>1</v>
      </c>
      <c r="E47" s="102">
        <v>1</v>
      </c>
      <c r="F47" s="102">
        <v>1</v>
      </c>
      <c r="G47" s="102">
        <v>1</v>
      </c>
      <c r="H47" s="102">
        <v>1</v>
      </c>
      <c r="I47" s="102">
        <v>1</v>
      </c>
      <c r="J47" s="102">
        <v>1</v>
      </c>
      <c r="K47" s="102">
        <v>1</v>
      </c>
      <c r="L47" s="102">
        <v>1</v>
      </c>
      <c r="M47" s="102">
        <v>1</v>
      </c>
      <c r="N47" s="102">
        <v>1</v>
      </c>
      <c r="O47" s="102">
        <v>1</v>
      </c>
      <c r="P47" s="102">
        <v>1</v>
      </c>
      <c r="Q47" s="102">
        <v>1</v>
      </c>
      <c r="R47" s="102">
        <v>1</v>
      </c>
      <c r="S47" s="102">
        <v>1</v>
      </c>
      <c r="T47" s="102">
        <v>1</v>
      </c>
      <c r="U47" s="102">
        <v>1</v>
      </c>
      <c r="V47" s="102">
        <v>1</v>
      </c>
      <c r="W47" s="102">
        <v>1</v>
      </c>
      <c r="X47" s="102">
        <v>1</v>
      </c>
      <c r="Y47" s="102">
        <v>1</v>
      </c>
      <c r="Z47" s="102">
        <v>1</v>
      </c>
      <c r="AA47" s="102">
        <v>1</v>
      </c>
      <c r="AB47" s="102">
        <v>1</v>
      </c>
      <c r="AC47" s="102">
        <v>1</v>
      </c>
      <c r="AD47" s="103">
        <v>1</v>
      </c>
    </row>
    <row r="48" spans="2:30">
      <c r="B48" s="113" t="s">
        <v>214</v>
      </c>
      <c r="C48" s="102">
        <v>1</v>
      </c>
      <c r="D48" s="102">
        <v>1</v>
      </c>
      <c r="E48" s="102">
        <v>1</v>
      </c>
      <c r="F48" s="102">
        <v>1</v>
      </c>
      <c r="G48" s="102">
        <v>1</v>
      </c>
      <c r="H48" s="102">
        <v>1</v>
      </c>
      <c r="I48" s="102">
        <v>1</v>
      </c>
      <c r="J48" s="102">
        <v>1</v>
      </c>
      <c r="K48" s="102">
        <v>1</v>
      </c>
      <c r="L48" s="102">
        <v>1</v>
      </c>
      <c r="M48" s="102">
        <v>1</v>
      </c>
      <c r="N48" s="102">
        <v>1</v>
      </c>
      <c r="O48" s="102">
        <v>1</v>
      </c>
      <c r="P48" s="102">
        <v>1</v>
      </c>
      <c r="Q48" s="102">
        <v>1</v>
      </c>
      <c r="R48" s="102">
        <v>1</v>
      </c>
      <c r="S48" s="102">
        <v>1</v>
      </c>
      <c r="T48" s="102">
        <v>1</v>
      </c>
      <c r="U48" s="102">
        <v>1</v>
      </c>
      <c r="V48" s="102">
        <v>1</v>
      </c>
      <c r="W48" s="102"/>
      <c r="X48" s="102"/>
      <c r="Y48" s="102"/>
      <c r="Z48" s="102"/>
      <c r="AA48" s="102"/>
      <c r="AB48" s="102"/>
      <c r="AC48" s="102"/>
      <c r="AD48" s="103"/>
    </row>
    <row r="49" spans="1:30">
      <c r="B49" s="114" t="s">
        <v>230</v>
      </c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3"/>
    </row>
    <row r="50" spans="1:30">
      <c r="B50" s="113" t="s">
        <v>215</v>
      </c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>
        <v>1</v>
      </c>
      <c r="P50" s="102">
        <v>1</v>
      </c>
      <c r="Q50" s="102">
        <v>1</v>
      </c>
      <c r="R50" s="102">
        <v>1</v>
      </c>
      <c r="S50" s="102">
        <v>1</v>
      </c>
      <c r="T50" s="102">
        <v>1</v>
      </c>
      <c r="U50" s="102">
        <v>1</v>
      </c>
      <c r="V50" s="102">
        <v>1</v>
      </c>
      <c r="W50" s="102">
        <v>1</v>
      </c>
      <c r="X50" s="102">
        <v>1</v>
      </c>
      <c r="Y50" s="102">
        <v>1</v>
      </c>
      <c r="Z50" s="102">
        <v>1</v>
      </c>
      <c r="AA50" s="102">
        <v>1</v>
      </c>
      <c r="AB50" s="102">
        <v>1</v>
      </c>
      <c r="AC50" s="102">
        <v>1</v>
      </c>
      <c r="AD50" s="103">
        <v>1</v>
      </c>
    </row>
    <row r="51" spans="1:30">
      <c r="B51" s="113" t="s">
        <v>216</v>
      </c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>
        <v>1</v>
      </c>
      <c r="P51" s="102">
        <v>1</v>
      </c>
      <c r="Q51" s="102">
        <v>1</v>
      </c>
      <c r="R51" s="102">
        <v>1</v>
      </c>
      <c r="S51" s="102">
        <v>1</v>
      </c>
      <c r="T51" s="102">
        <v>1</v>
      </c>
      <c r="U51" s="102">
        <v>1</v>
      </c>
      <c r="V51" s="102">
        <v>1</v>
      </c>
      <c r="W51" s="102">
        <v>1</v>
      </c>
      <c r="X51" s="102">
        <v>1</v>
      </c>
      <c r="Y51" s="102">
        <v>1</v>
      </c>
      <c r="Z51" s="102">
        <v>1</v>
      </c>
      <c r="AA51" s="102">
        <v>1</v>
      </c>
      <c r="AB51" s="102">
        <v>1</v>
      </c>
      <c r="AC51" s="102">
        <v>1</v>
      </c>
      <c r="AD51" s="103">
        <v>1</v>
      </c>
    </row>
    <row r="52" spans="1:30">
      <c r="B52" s="114" t="s">
        <v>229</v>
      </c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3"/>
    </row>
    <row r="53" spans="1:30">
      <c r="B53" s="113" t="s">
        <v>217</v>
      </c>
      <c r="C53" s="102">
        <v>1</v>
      </c>
      <c r="D53" s="102">
        <v>1</v>
      </c>
      <c r="E53" s="102">
        <v>1</v>
      </c>
      <c r="F53" s="102">
        <v>1</v>
      </c>
      <c r="G53" s="102">
        <v>1</v>
      </c>
      <c r="H53" s="102">
        <v>1</v>
      </c>
      <c r="I53" s="102">
        <v>1</v>
      </c>
      <c r="J53" s="102">
        <v>1</v>
      </c>
      <c r="K53" s="102">
        <v>1</v>
      </c>
      <c r="L53" s="102">
        <v>1</v>
      </c>
      <c r="M53" s="102">
        <v>1</v>
      </c>
      <c r="N53" s="102">
        <v>1</v>
      </c>
      <c r="O53" s="102">
        <v>1</v>
      </c>
      <c r="P53" s="102">
        <v>1</v>
      </c>
      <c r="Q53" s="102">
        <v>1</v>
      </c>
      <c r="R53" s="102">
        <v>1</v>
      </c>
      <c r="S53" s="102">
        <v>1</v>
      </c>
      <c r="T53" s="102">
        <v>1</v>
      </c>
      <c r="U53" s="102">
        <v>1</v>
      </c>
      <c r="V53" s="102">
        <v>1</v>
      </c>
      <c r="W53" s="102">
        <v>1</v>
      </c>
      <c r="X53" s="102">
        <v>1</v>
      </c>
      <c r="Y53" s="102">
        <v>1</v>
      </c>
      <c r="Z53" s="102">
        <v>1</v>
      </c>
      <c r="AA53" s="102">
        <v>1</v>
      </c>
      <c r="AB53" s="102">
        <v>1</v>
      </c>
      <c r="AC53" s="102">
        <v>1</v>
      </c>
      <c r="AD53" s="103">
        <v>1</v>
      </c>
    </row>
    <row r="54" spans="1:30">
      <c r="B54" s="113" t="s">
        <v>218</v>
      </c>
      <c r="C54" s="102"/>
      <c r="D54" s="102"/>
      <c r="E54" s="102"/>
      <c r="F54" s="102"/>
      <c r="G54" s="102">
        <v>1</v>
      </c>
      <c r="H54" s="102">
        <v>1</v>
      </c>
      <c r="I54" s="102">
        <v>1</v>
      </c>
      <c r="J54" s="102">
        <v>1</v>
      </c>
      <c r="K54" s="102">
        <v>1</v>
      </c>
      <c r="L54" s="102">
        <v>1</v>
      </c>
      <c r="M54" s="102">
        <v>1</v>
      </c>
      <c r="N54" s="102">
        <v>1</v>
      </c>
      <c r="O54" s="102">
        <v>1</v>
      </c>
      <c r="P54" s="102">
        <v>1</v>
      </c>
      <c r="Q54" s="102">
        <v>1</v>
      </c>
      <c r="R54" s="102">
        <v>1</v>
      </c>
      <c r="S54" s="102">
        <v>1</v>
      </c>
      <c r="T54" s="102">
        <v>1</v>
      </c>
      <c r="U54" s="102">
        <v>1</v>
      </c>
      <c r="V54" s="102">
        <v>1</v>
      </c>
      <c r="W54" s="102">
        <v>1</v>
      </c>
      <c r="X54" s="102">
        <v>1</v>
      </c>
      <c r="Y54" s="102">
        <v>1</v>
      </c>
      <c r="Z54" s="102">
        <v>1</v>
      </c>
      <c r="AA54" s="102"/>
      <c r="AB54" s="102"/>
      <c r="AC54" s="102"/>
      <c r="AD54" s="103"/>
    </row>
    <row r="55" spans="1:30">
      <c r="B55" s="113" t="s">
        <v>219</v>
      </c>
      <c r="C55" s="102"/>
      <c r="D55" s="102"/>
      <c r="E55" s="102"/>
      <c r="F55" s="102"/>
      <c r="G55" s="102">
        <v>1</v>
      </c>
      <c r="H55" s="102">
        <v>1</v>
      </c>
      <c r="I55" s="102">
        <v>1</v>
      </c>
      <c r="J55" s="102">
        <v>1</v>
      </c>
      <c r="K55" s="102">
        <v>1</v>
      </c>
      <c r="L55" s="102">
        <v>1</v>
      </c>
      <c r="M55" s="102">
        <v>1</v>
      </c>
      <c r="N55" s="102">
        <v>1</v>
      </c>
      <c r="O55" s="102">
        <v>1</v>
      </c>
      <c r="P55" s="102">
        <v>1</v>
      </c>
      <c r="Q55" s="102">
        <v>1</v>
      </c>
      <c r="R55" s="102">
        <v>1</v>
      </c>
      <c r="S55" s="102">
        <v>1</v>
      </c>
      <c r="T55" s="102">
        <v>1</v>
      </c>
      <c r="U55" s="102">
        <v>1</v>
      </c>
      <c r="V55" s="102">
        <v>1</v>
      </c>
      <c r="W55" s="102"/>
      <c r="X55" s="102"/>
      <c r="Y55" s="102"/>
      <c r="Z55" s="102"/>
      <c r="AA55" s="102"/>
      <c r="AB55" s="102"/>
      <c r="AC55" s="102"/>
      <c r="AD55" s="103"/>
    </row>
    <row r="56" spans="1:30" ht="15" thickBot="1">
      <c r="B56" s="115" t="s">
        <v>114</v>
      </c>
      <c r="C56" s="104">
        <v>2</v>
      </c>
      <c r="D56" s="104">
        <v>2</v>
      </c>
      <c r="E56" s="104">
        <v>2</v>
      </c>
      <c r="F56" s="104">
        <v>2</v>
      </c>
      <c r="G56" s="104">
        <v>2</v>
      </c>
      <c r="H56" s="104">
        <v>2</v>
      </c>
      <c r="I56" s="104">
        <v>2</v>
      </c>
      <c r="J56" s="104">
        <v>2</v>
      </c>
      <c r="K56" s="104">
        <v>2</v>
      </c>
      <c r="L56" s="104">
        <v>2</v>
      </c>
      <c r="M56" s="104">
        <v>2</v>
      </c>
      <c r="N56" s="104">
        <v>2</v>
      </c>
      <c r="O56" s="104">
        <v>2</v>
      </c>
      <c r="P56" s="104">
        <v>2</v>
      </c>
      <c r="Q56" s="104">
        <v>2</v>
      </c>
      <c r="R56" s="104">
        <v>2</v>
      </c>
      <c r="S56" s="104">
        <v>2</v>
      </c>
      <c r="T56" s="104">
        <v>2</v>
      </c>
      <c r="U56" s="104">
        <v>2</v>
      </c>
      <c r="V56" s="104">
        <v>2</v>
      </c>
      <c r="W56" s="104">
        <v>2</v>
      </c>
      <c r="X56" s="104">
        <v>2</v>
      </c>
      <c r="Y56" s="104">
        <v>2</v>
      </c>
      <c r="Z56" s="104">
        <v>2</v>
      </c>
      <c r="AA56" s="104">
        <v>2</v>
      </c>
      <c r="AB56" s="104">
        <v>2</v>
      </c>
      <c r="AC56" s="104">
        <v>2</v>
      </c>
      <c r="AD56" s="105">
        <v>2</v>
      </c>
    </row>
    <row r="57" spans="1:30" ht="49.5" customHeight="1" thickBot="1">
      <c r="B57" s="116" t="s">
        <v>231</v>
      </c>
      <c r="C57" s="117"/>
      <c r="D57" s="117"/>
      <c r="E57" s="119"/>
      <c r="F57" s="120" t="s">
        <v>232</v>
      </c>
      <c r="G57" s="81" t="s">
        <v>142</v>
      </c>
      <c r="H57" s="117"/>
      <c r="I57" s="117"/>
      <c r="J57" s="120" t="s">
        <v>232</v>
      </c>
      <c r="K57" s="81" t="s">
        <v>142</v>
      </c>
      <c r="L57" s="117"/>
      <c r="M57" s="117"/>
      <c r="N57" s="120" t="s">
        <v>232</v>
      </c>
      <c r="O57" s="81" t="s">
        <v>142</v>
      </c>
      <c r="P57" s="117"/>
      <c r="Q57" s="121" t="s">
        <v>143</v>
      </c>
      <c r="R57" s="120" t="s">
        <v>232</v>
      </c>
      <c r="S57" s="81" t="s">
        <v>142</v>
      </c>
      <c r="T57" s="117"/>
      <c r="U57" s="117"/>
      <c r="V57" s="120" t="s">
        <v>232</v>
      </c>
      <c r="W57" s="81" t="s">
        <v>142</v>
      </c>
      <c r="X57" s="117"/>
      <c r="Y57" s="117"/>
      <c r="Z57" s="120" t="s">
        <v>232</v>
      </c>
      <c r="AA57" s="81" t="s">
        <v>142</v>
      </c>
      <c r="AB57" s="118"/>
      <c r="AC57" s="127" t="s">
        <v>145</v>
      </c>
      <c r="AD57" s="128"/>
    </row>
    <row r="61" spans="1:30">
      <c r="A61" s="86" t="s">
        <v>146</v>
      </c>
    </row>
    <row r="62" spans="1:30">
      <c r="A62" s="86" t="s">
        <v>147</v>
      </c>
    </row>
  </sheetData>
  <mergeCells count="8">
    <mergeCell ref="AA5:AD5"/>
    <mergeCell ref="AC57:AD57"/>
    <mergeCell ref="C5:F5"/>
    <mergeCell ref="G5:J5"/>
    <mergeCell ref="K5:N5"/>
    <mergeCell ref="O5:R5"/>
    <mergeCell ref="S5:V5"/>
    <mergeCell ref="W5:Z5"/>
  </mergeCells>
  <conditionalFormatting sqref="C7:AD56">
    <cfRule type="cellIs" dxfId="120" priority="1" operator="greaterThanOr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228B3-C068-4730-959E-3A47357DDBE3}">
  <sheetPr codeName="Sheet16">
    <tabColor theme="7" tint="0.79998168889431442"/>
    <pageSetUpPr fitToPage="1"/>
  </sheetPr>
  <dimension ref="A1:AZ101"/>
  <sheetViews>
    <sheetView showGridLines="0" zoomScale="93" zoomScaleNormal="93" workbookViewId="0">
      <selection activeCell="AF9" sqref="A9:AF47"/>
    </sheetView>
  </sheetViews>
  <sheetFormatPr baseColWidth="10" defaultColWidth="9.1640625" defaultRowHeight="15"/>
  <cols>
    <col min="1" max="1" width="21.1640625" style="88" customWidth="1"/>
    <col min="2" max="2" width="30.33203125" style="88" customWidth="1"/>
    <col min="3" max="3" width="7" style="88" bestFit="1" customWidth="1"/>
    <col min="4" max="4" width="6.5" style="88" bestFit="1" customWidth="1"/>
    <col min="5" max="5" width="6.5" bestFit="1" customWidth="1"/>
    <col min="6" max="6" width="5" customWidth="1"/>
    <col min="7" max="28" width="4.5" customWidth="1"/>
    <col min="29" max="30" width="5.5" customWidth="1"/>
    <col min="31" max="34" width="5.6640625" customWidth="1"/>
    <col min="35" max="46" width="4.83203125" customWidth="1"/>
  </cols>
  <sheetData>
    <row r="1" spans="1:52">
      <c r="A1" s="87" t="s">
        <v>148</v>
      </c>
      <c r="D1" s="89"/>
    </row>
    <row r="2" spans="1:52">
      <c r="A2" s="87" t="s">
        <v>149</v>
      </c>
    </row>
    <row r="3" spans="1:52">
      <c r="A3" s="87"/>
    </row>
    <row r="4" spans="1:52" ht="18">
      <c r="A4" s="90" t="s">
        <v>150</v>
      </c>
      <c r="B4" s="91"/>
      <c r="C4" s="91"/>
    </row>
    <row r="6" spans="1:52" ht="30" customHeight="1">
      <c r="A6" s="11" t="s">
        <v>1</v>
      </c>
      <c r="B6" s="129" t="str">
        <f>'[1]PROJECT ID'!C6</f>
        <v>Building Resilience to Climate Change in Jordan</v>
      </c>
      <c r="C6" s="130"/>
      <c r="D6" s="130"/>
      <c r="E6" s="130"/>
      <c r="F6" s="130"/>
      <c r="G6" s="131"/>
    </row>
    <row r="8" spans="1:52" ht="2.25" customHeight="1">
      <c r="A8"/>
      <c r="B8"/>
      <c r="C8" s="96" t="s">
        <v>151</v>
      </c>
      <c r="D8"/>
    </row>
    <row r="9" spans="1:52" s="88" customFormat="1" ht="32">
      <c r="A9" s="98" t="s">
        <v>8</v>
      </c>
      <c r="B9" s="99" t="s">
        <v>11</v>
      </c>
      <c r="C9" s="92" t="s">
        <v>152</v>
      </c>
      <c r="D9" s="92" t="s">
        <v>153</v>
      </c>
      <c r="E9" s="92" t="s">
        <v>154</v>
      </c>
      <c r="F9" s="92" t="s">
        <v>155</v>
      </c>
      <c r="G9" s="92" t="s">
        <v>156</v>
      </c>
      <c r="H9" s="92" t="s">
        <v>157</v>
      </c>
      <c r="I9" s="92" t="s">
        <v>158</v>
      </c>
      <c r="J9" s="92" t="s">
        <v>159</v>
      </c>
      <c r="K9" s="92" t="s">
        <v>160</v>
      </c>
      <c r="L9" s="92" t="s">
        <v>161</v>
      </c>
      <c r="M9" s="92" t="s">
        <v>162</v>
      </c>
      <c r="N9" s="92" t="s">
        <v>163</v>
      </c>
      <c r="O9" s="92" t="s">
        <v>164</v>
      </c>
      <c r="P9" s="92" t="s">
        <v>165</v>
      </c>
      <c r="Q9" s="92" t="s">
        <v>166</v>
      </c>
      <c r="R9" s="92" t="s">
        <v>167</v>
      </c>
      <c r="S9" s="92" t="s">
        <v>168</v>
      </c>
      <c r="T9" s="92" t="s">
        <v>169</v>
      </c>
      <c r="U9" s="92" t="s">
        <v>170</v>
      </c>
      <c r="V9" s="92" t="s">
        <v>171</v>
      </c>
      <c r="W9" s="92" t="s">
        <v>172</v>
      </c>
      <c r="X9" s="92" t="s">
        <v>173</v>
      </c>
      <c r="Y9" s="92" t="s">
        <v>174</v>
      </c>
      <c r="Z9" s="92" t="s">
        <v>175</v>
      </c>
      <c r="AA9" s="93" t="s">
        <v>176</v>
      </c>
      <c r="AB9" s="92" t="s">
        <v>177</v>
      </c>
      <c r="AC9" s="92" t="s">
        <v>178</v>
      </c>
      <c r="AD9" s="92" t="s">
        <v>179</v>
      </c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</row>
    <row r="10" spans="1:52" ht="16">
      <c r="A10" s="94" t="s">
        <v>180</v>
      </c>
      <c r="B10" s="95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</row>
    <row r="11" spans="1:52" ht="32">
      <c r="A11" s="94" t="s">
        <v>181</v>
      </c>
      <c r="B11" s="95" t="s">
        <v>182</v>
      </c>
      <c r="C11" s="97">
        <v>1</v>
      </c>
      <c r="D11" s="97">
        <v>1</v>
      </c>
      <c r="E11" s="97">
        <v>1</v>
      </c>
      <c r="F11" s="97">
        <v>1</v>
      </c>
      <c r="G11" s="97">
        <v>1</v>
      </c>
      <c r="H11" s="97">
        <v>1</v>
      </c>
      <c r="I11" s="97">
        <v>1</v>
      </c>
      <c r="J11" s="97">
        <v>1</v>
      </c>
      <c r="K11" s="97">
        <v>1</v>
      </c>
      <c r="L11" s="97">
        <v>1</v>
      </c>
      <c r="M11" s="97">
        <v>1</v>
      </c>
      <c r="N11" s="97">
        <v>1</v>
      </c>
      <c r="O11" s="97">
        <v>1</v>
      </c>
      <c r="P11" s="97">
        <v>1</v>
      </c>
      <c r="Q11" s="97">
        <v>1</v>
      </c>
      <c r="R11" s="97">
        <v>1</v>
      </c>
      <c r="S11" s="97">
        <v>1</v>
      </c>
      <c r="T11" s="97">
        <v>1</v>
      </c>
      <c r="U11" s="97">
        <v>1</v>
      </c>
      <c r="V11" s="97">
        <v>1</v>
      </c>
      <c r="W11" s="97">
        <v>1</v>
      </c>
      <c r="X11" s="97">
        <v>1</v>
      </c>
      <c r="Y11" s="97">
        <v>1</v>
      </c>
      <c r="Z11" s="97">
        <v>1</v>
      </c>
      <c r="AA11" s="97">
        <v>1</v>
      </c>
      <c r="AB11" s="97">
        <v>1</v>
      </c>
      <c r="AC11" s="97">
        <v>1</v>
      </c>
      <c r="AD11" s="97">
        <v>1</v>
      </c>
    </row>
    <row r="12" spans="1:52">
      <c r="A12" s="94"/>
      <c r="B12" s="95" t="s">
        <v>183</v>
      </c>
      <c r="C12" s="97"/>
      <c r="D12" s="97"/>
      <c r="E12" s="97">
        <v>1</v>
      </c>
      <c r="F12" s="97">
        <v>1</v>
      </c>
      <c r="G12" s="97">
        <v>1</v>
      </c>
      <c r="H12" s="97">
        <v>1</v>
      </c>
      <c r="I12" s="97">
        <v>1</v>
      </c>
      <c r="J12" s="97">
        <v>1</v>
      </c>
      <c r="K12" s="97">
        <v>1</v>
      </c>
      <c r="L12" s="97">
        <v>1</v>
      </c>
      <c r="M12" s="97">
        <v>1</v>
      </c>
      <c r="N12" s="97">
        <v>1</v>
      </c>
      <c r="O12" s="97">
        <v>1</v>
      </c>
      <c r="P12" s="97">
        <v>1</v>
      </c>
      <c r="Q12" s="97">
        <v>1</v>
      </c>
      <c r="R12" s="97">
        <v>1</v>
      </c>
      <c r="S12" s="97">
        <v>1</v>
      </c>
      <c r="T12" s="97">
        <v>1</v>
      </c>
      <c r="U12" s="97">
        <v>1</v>
      </c>
      <c r="V12" s="97">
        <v>1</v>
      </c>
      <c r="W12" s="97">
        <v>1</v>
      </c>
      <c r="X12" s="97">
        <v>1</v>
      </c>
      <c r="Y12" s="97"/>
      <c r="Z12" s="97"/>
      <c r="AA12" s="97"/>
      <c r="AB12" s="97"/>
      <c r="AC12" s="97"/>
      <c r="AD12" s="97"/>
    </row>
    <row r="13" spans="1:52">
      <c r="A13" s="94"/>
      <c r="B13" s="95" t="s">
        <v>184</v>
      </c>
      <c r="C13" s="97"/>
      <c r="D13" s="97"/>
      <c r="E13" s="97"/>
      <c r="F13" s="97"/>
      <c r="G13" s="97"/>
      <c r="H13" s="97">
        <v>1</v>
      </c>
      <c r="I13" s="97">
        <v>1</v>
      </c>
      <c r="J13" s="97">
        <v>1</v>
      </c>
      <c r="K13" s="97">
        <v>1</v>
      </c>
      <c r="L13" s="97">
        <v>1</v>
      </c>
      <c r="M13" s="97">
        <v>1</v>
      </c>
      <c r="N13" s="97">
        <v>1</v>
      </c>
      <c r="O13" s="97">
        <v>1</v>
      </c>
      <c r="P13" s="97">
        <v>1</v>
      </c>
      <c r="Q13" s="97">
        <v>1</v>
      </c>
      <c r="R13" s="97">
        <v>1</v>
      </c>
      <c r="S13" s="97">
        <v>1</v>
      </c>
      <c r="T13" s="97">
        <v>1</v>
      </c>
      <c r="U13" s="97">
        <v>1</v>
      </c>
      <c r="V13" s="97">
        <v>1</v>
      </c>
      <c r="W13" s="97"/>
      <c r="X13" s="97"/>
      <c r="Y13" s="97"/>
      <c r="Z13" s="97"/>
      <c r="AA13" s="97"/>
      <c r="AB13" s="97"/>
      <c r="AC13" s="97"/>
      <c r="AD13" s="97"/>
    </row>
    <row r="14" spans="1:52">
      <c r="A14" s="94"/>
      <c r="B14" s="95" t="s">
        <v>185</v>
      </c>
      <c r="C14" s="97"/>
      <c r="D14" s="97"/>
      <c r="E14" s="97"/>
      <c r="F14" s="97"/>
      <c r="G14" s="97"/>
      <c r="H14" s="97">
        <v>1</v>
      </c>
      <c r="I14" s="97">
        <v>1</v>
      </c>
      <c r="J14" s="97">
        <v>1</v>
      </c>
      <c r="K14" s="97">
        <v>1</v>
      </c>
      <c r="L14" s="97">
        <v>1</v>
      </c>
      <c r="M14" s="97">
        <v>1</v>
      </c>
      <c r="N14" s="97">
        <v>1</v>
      </c>
      <c r="O14" s="97">
        <v>1</v>
      </c>
      <c r="P14" s="97">
        <v>1</v>
      </c>
      <c r="Q14" s="97">
        <v>1</v>
      </c>
      <c r="R14" s="97">
        <v>1</v>
      </c>
      <c r="S14" s="97">
        <v>1</v>
      </c>
      <c r="T14" s="97">
        <v>1</v>
      </c>
      <c r="U14" s="97">
        <v>1</v>
      </c>
      <c r="V14" s="97">
        <v>1</v>
      </c>
      <c r="W14" s="97">
        <v>1</v>
      </c>
      <c r="X14" s="97">
        <v>1</v>
      </c>
      <c r="Y14" s="97">
        <v>1</v>
      </c>
      <c r="Z14" s="97">
        <v>1</v>
      </c>
      <c r="AA14" s="97">
        <v>1</v>
      </c>
      <c r="AB14" s="97">
        <v>1</v>
      </c>
      <c r="AC14" s="97"/>
      <c r="AD14" s="97"/>
    </row>
    <row r="15" spans="1:52">
      <c r="A15" s="94"/>
      <c r="B15" s="95" t="s">
        <v>186</v>
      </c>
      <c r="C15" s="97"/>
      <c r="D15" s="97"/>
      <c r="E15" s="97"/>
      <c r="F15" s="97"/>
      <c r="G15" s="97"/>
      <c r="H15" s="97"/>
      <c r="I15" s="97">
        <v>1</v>
      </c>
      <c r="J15" s="97">
        <v>1</v>
      </c>
      <c r="K15" s="97">
        <v>1</v>
      </c>
      <c r="L15" s="97">
        <v>1</v>
      </c>
      <c r="M15" s="97">
        <v>1</v>
      </c>
      <c r="N15" s="97">
        <v>1</v>
      </c>
      <c r="O15" s="97">
        <v>1</v>
      </c>
      <c r="P15" s="97">
        <v>1</v>
      </c>
      <c r="Q15" s="97">
        <v>1</v>
      </c>
      <c r="R15" s="97">
        <v>1</v>
      </c>
      <c r="S15" s="97">
        <v>1</v>
      </c>
      <c r="T15" s="97">
        <v>1</v>
      </c>
      <c r="U15" s="97">
        <v>1</v>
      </c>
      <c r="V15" s="97">
        <v>1</v>
      </c>
      <c r="W15" s="97">
        <v>1</v>
      </c>
      <c r="X15" s="97">
        <v>1</v>
      </c>
      <c r="Y15" s="97">
        <v>1</v>
      </c>
      <c r="Z15" s="97">
        <v>1</v>
      </c>
      <c r="AA15" s="97">
        <v>1</v>
      </c>
      <c r="AB15" s="97">
        <v>1</v>
      </c>
      <c r="AC15" s="97"/>
      <c r="AD15" s="97"/>
    </row>
    <row r="16" spans="1:52">
      <c r="A16" s="94"/>
      <c r="B16" s="95" t="s">
        <v>187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>
        <v>1</v>
      </c>
      <c r="AD16" s="97">
        <v>1</v>
      </c>
    </row>
    <row r="17" spans="1:30">
      <c r="A17" s="94"/>
      <c r="B17" s="95" t="s">
        <v>188</v>
      </c>
      <c r="C17" s="97"/>
      <c r="D17" s="97"/>
      <c r="E17" s="97"/>
      <c r="F17" s="97"/>
      <c r="G17" s="97"/>
      <c r="H17" s="97"/>
      <c r="I17" s="97"/>
      <c r="J17" s="97"/>
      <c r="K17" s="97"/>
      <c r="L17" s="97">
        <v>1</v>
      </c>
      <c r="M17" s="97">
        <v>1</v>
      </c>
      <c r="N17" s="97">
        <v>1</v>
      </c>
      <c r="O17" s="97">
        <v>1</v>
      </c>
      <c r="P17" s="97">
        <v>1</v>
      </c>
      <c r="Q17" s="97">
        <v>1</v>
      </c>
      <c r="R17" s="97">
        <v>1</v>
      </c>
      <c r="S17" s="97">
        <v>1</v>
      </c>
      <c r="T17" s="97">
        <v>1</v>
      </c>
      <c r="U17" s="97">
        <v>1</v>
      </c>
      <c r="V17" s="97">
        <v>1</v>
      </c>
      <c r="W17" s="97">
        <v>1</v>
      </c>
      <c r="X17" s="97">
        <v>1</v>
      </c>
      <c r="Y17" s="97">
        <v>1</v>
      </c>
      <c r="Z17" s="97">
        <v>1</v>
      </c>
      <c r="AA17" s="97">
        <v>1</v>
      </c>
      <c r="AB17" s="97">
        <v>1</v>
      </c>
      <c r="AC17" s="97">
        <v>1</v>
      </c>
      <c r="AD17" s="97">
        <v>1</v>
      </c>
    </row>
    <row r="18" spans="1:30">
      <c r="A18" s="94"/>
      <c r="B18" s="95" t="s">
        <v>189</v>
      </c>
      <c r="C18" s="97"/>
      <c r="D18" s="97"/>
      <c r="E18" s="97"/>
      <c r="F18" s="97"/>
      <c r="G18" s="97"/>
      <c r="H18" s="97"/>
      <c r="I18" s="97"/>
      <c r="J18" s="97"/>
      <c r="K18" s="97"/>
      <c r="L18" s="97">
        <v>1</v>
      </c>
      <c r="M18" s="97">
        <v>1</v>
      </c>
      <c r="N18" s="97">
        <v>1</v>
      </c>
      <c r="O18" s="97">
        <v>1</v>
      </c>
      <c r="P18" s="97">
        <v>1</v>
      </c>
      <c r="Q18" s="97">
        <v>1</v>
      </c>
      <c r="R18" s="97">
        <v>1</v>
      </c>
      <c r="S18" s="97">
        <v>1</v>
      </c>
      <c r="T18" s="97">
        <v>1</v>
      </c>
      <c r="U18" s="97">
        <v>1</v>
      </c>
      <c r="V18" s="97">
        <v>1</v>
      </c>
      <c r="W18" s="97"/>
      <c r="X18" s="97"/>
      <c r="Y18" s="97"/>
      <c r="Z18" s="97"/>
      <c r="AA18" s="97"/>
      <c r="AB18" s="97"/>
      <c r="AC18" s="97"/>
      <c r="AD18" s="97"/>
    </row>
    <row r="19" spans="1:30">
      <c r="A19" s="94"/>
      <c r="B19" s="95" t="s">
        <v>190</v>
      </c>
      <c r="C19" s="97"/>
      <c r="D19" s="97"/>
      <c r="E19" s="97"/>
      <c r="F19" s="97"/>
      <c r="G19" s="97"/>
      <c r="H19" s="97"/>
      <c r="I19" s="97"/>
      <c r="J19" s="97"/>
      <c r="K19" s="97">
        <v>1</v>
      </c>
      <c r="L19" s="97">
        <v>1</v>
      </c>
      <c r="M19" s="97">
        <v>1</v>
      </c>
      <c r="N19" s="97">
        <v>1</v>
      </c>
      <c r="O19" s="97">
        <v>1</v>
      </c>
      <c r="P19" s="97">
        <v>1</v>
      </c>
      <c r="Q19" s="97">
        <v>1</v>
      </c>
      <c r="R19" s="97">
        <v>1</v>
      </c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</row>
    <row r="20" spans="1:30">
      <c r="A20" s="94"/>
      <c r="B20" s="95" t="s">
        <v>191</v>
      </c>
      <c r="C20" s="97"/>
      <c r="D20" s="97"/>
      <c r="E20" s="97">
        <v>1</v>
      </c>
      <c r="F20" s="97">
        <v>1</v>
      </c>
      <c r="G20" s="97">
        <v>1</v>
      </c>
      <c r="H20" s="97">
        <v>1</v>
      </c>
      <c r="I20" s="97">
        <v>1</v>
      </c>
      <c r="J20" s="97">
        <v>1</v>
      </c>
      <c r="K20" s="97">
        <v>1</v>
      </c>
      <c r="L20" s="97">
        <v>1</v>
      </c>
      <c r="M20" s="97">
        <v>1</v>
      </c>
      <c r="N20" s="97">
        <v>1</v>
      </c>
      <c r="O20" s="97">
        <v>1</v>
      </c>
      <c r="P20" s="97">
        <v>1</v>
      </c>
      <c r="Q20" s="97">
        <v>1</v>
      </c>
      <c r="R20" s="97">
        <v>1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</row>
    <row r="21" spans="1:30">
      <c r="A21" s="94"/>
      <c r="B21" s="95" t="s">
        <v>192</v>
      </c>
      <c r="C21" s="97"/>
      <c r="D21" s="97"/>
      <c r="E21" s="97"/>
      <c r="F21" s="97"/>
      <c r="G21" s="97">
        <v>1</v>
      </c>
      <c r="H21" s="97">
        <v>1</v>
      </c>
      <c r="I21" s="97">
        <v>1</v>
      </c>
      <c r="J21" s="97">
        <v>1</v>
      </c>
      <c r="K21" s="97">
        <v>1</v>
      </c>
      <c r="L21" s="97">
        <v>1</v>
      </c>
      <c r="M21" s="97">
        <v>1</v>
      </c>
      <c r="N21" s="97">
        <v>1</v>
      </c>
      <c r="O21" s="97">
        <v>1</v>
      </c>
      <c r="P21" s="97">
        <v>1</v>
      </c>
      <c r="Q21" s="97">
        <v>1</v>
      </c>
      <c r="R21" s="97">
        <v>1</v>
      </c>
      <c r="S21" s="97">
        <v>1</v>
      </c>
      <c r="T21" s="97">
        <v>1</v>
      </c>
      <c r="U21" s="97">
        <v>1</v>
      </c>
      <c r="V21" s="97">
        <v>1</v>
      </c>
      <c r="W21" s="97"/>
      <c r="X21" s="97"/>
      <c r="Y21" s="97"/>
      <c r="Z21" s="97"/>
      <c r="AA21" s="97"/>
      <c r="AB21" s="97"/>
      <c r="AC21" s="97"/>
      <c r="AD21" s="97"/>
    </row>
    <row r="22" spans="1:30">
      <c r="A22" s="94"/>
      <c r="B22" s="95" t="s">
        <v>193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>
        <v>1</v>
      </c>
      <c r="V22" s="97">
        <v>1</v>
      </c>
      <c r="W22" s="97"/>
      <c r="X22" s="97"/>
      <c r="Y22" s="97"/>
      <c r="Z22" s="97"/>
      <c r="AA22" s="97"/>
      <c r="AB22" s="97"/>
      <c r="AC22" s="97"/>
      <c r="AD22" s="97"/>
    </row>
    <row r="23" spans="1:30" ht="64">
      <c r="A23" s="94" t="s">
        <v>194</v>
      </c>
      <c r="B23" s="95" t="s">
        <v>195</v>
      </c>
      <c r="C23" s="97">
        <v>1</v>
      </c>
      <c r="D23" s="97">
        <v>1</v>
      </c>
      <c r="E23" s="97">
        <v>1</v>
      </c>
      <c r="F23" s="97">
        <v>1</v>
      </c>
      <c r="G23" s="97">
        <v>1</v>
      </c>
      <c r="H23" s="97">
        <v>1</v>
      </c>
      <c r="I23" s="97">
        <v>1</v>
      </c>
      <c r="J23" s="97">
        <v>1</v>
      </c>
      <c r="K23" s="97">
        <v>1</v>
      </c>
      <c r="L23" s="97">
        <v>1</v>
      </c>
      <c r="M23" s="97">
        <v>1</v>
      </c>
      <c r="N23" s="97">
        <v>1</v>
      </c>
      <c r="O23" s="97">
        <v>1</v>
      </c>
      <c r="P23" s="97">
        <v>1</v>
      </c>
      <c r="Q23" s="97">
        <v>1</v>
      </c>
      <c r="R23" s="97">
        <v>1</v>
      </c>
      <c r="S23" s="97">
        <v>1</v>
      </c>
      <c r="T23" s="97">
        <v>1</v>
      </c>
      <c r="U23" s="97">
        <v>1</v>
      </c>
      <c r="V23" s="97">
        <v>1</v>
      </c>
      <c r="W23" s="97">
        <v>1</v>
      </c>
      <c r="X23" s="97">
        <v>1</v>
      </c>
      <c r="Y23" s="97">
        <v>1</v>
      </c>
      <c r="Z23" s="97">
        <v>1</v>
      </c>
      <c r="AA23" s="97">
        <v>1</v>
      </c>
      <c r="AB23" s="97">
        <v>1</v>
      </c>
      <c r="AC23" s="97">
        <v>1</v>
      </c>
      <c r="AD23" s="97">
        <v>1</v>
      </c>
    </row>
    <row r="24" spans="1:30">
      <c r="A24" s="94"/>
      <c r="B24" s="95" t="s">
        <v>196</v>
      </c>
      <c r="C24" s="97">
        <v>1</v>
      </c>
      <c r="D24" s="97">
        <v>1</v>
      </c>
      <c r="E24" s="97">
        <v>1</v>
      </c>
      <c r="F24" s="97">
        <v>1</v>
      </c>
      <c r="G24" s="97"/>
      <c r="H24" s="97"/>
      <c r="I24" s="97"/>
      <c r="J24" s="97"/>
      <c r="K24" s="97"/>
      <c r="L24" s="97"/>
      <c r="M24" s="97"/>
      <c r="N24" s="97"/>
      <c r="O24" s="97">
        <v>1</v>
      </c>
      <c r="P24" s="97">
        <v>1</v>
      </c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</row>
    <row r="25" spans="1:30">
      <c r="A25" s="94"/>
      <c r="B25" s="95" t="s">
        <v>197</v>
      </c>
      <c r="C25" s="97">
        <v>1</v>
      </c>
      <c r="D25" s="97">
        <v>1</v>
      </c>
      <c r="E25" s="97">
        <v>1</v>
      </c>
      <c r="F25" s="97">
        <v>1</v>
      </c>
      <c r="G25" s="97"/>
      <c r="H25" s="97"/>
      <c r="I25" s="97"/>
      <c r="J25" s="97"/>
      <c r="K25" s="97"/>
      <c r="L25" s="97"/>
      <c r="M25" s="97"/>
      <c r="N25" s="97"/>
      <c r="O25" s="97">
        <v>1</v>
      </c>
      <c r="P25" s="97">
        <v>1</v>
      </c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</row>
    <row r="26" spans="1:30">
      <c r="A26" s="94"/>
      <c r="B26" s="95" t="s">
        <v>198</v>
      </c>
      <c r="C26" s="97">
        <v>1</v>
      </c>
      <c r="D26" s="97">
        <v>1</v>
      </c>
      <c r="E26" s="97">
        <v>1</v>
      </c>
      <c r="F26" s="97">
        <v>1</v>
      </c>
      <c r="G26" s="97">
        <v>1</v>
      </c>
      <c r="H26" s="97">
        <v>1</v>
      </c>
      <c r="I26" s="97">
        <v>1</v>
      </c>
      <c r="J26" s="97">
        <v>1</v>
      </c>
      <c r="K26" s="97">
        <v>1</v>
      </c>
      <c r="L26" s="97">
        <v>1</v>
      </c>
      <c r="M26" s="97">
        <v>1</v>
      </c>
      <c r="N26" s="97">
        <v>1</v>
      </c>
      <c r="O26" s="97">
        <v>1</v>
      </c>
      <c r="P26" s="97">
        <v>1</v>
      </c>
      <c r="Q26" s="97">
        <v>1</v>
      </c>
      <c r="R26" s="97">
        <v>1</v>
      </c>
      <c r="S26" s="97">
        <v>1</v>
      </c>
      <c r="T26" s="97">
        <v>1</v>
      </c>
      <c r="U26" s="97">
        <v>1</v>
      </c>
      <c r="V26" s="97">
        <v>1</v>
      </c>
      <c r="W26" s="97">
        <v>1</v>
      </c>
      <c r="X26" s="97">
        <v>1</v>
      </c>
      <c r="Y26" s="97">
        <v>1</v>
      </c>
      <c r="Z26" s="97">
        <v>1</v>
      </c>
      <c r="AA26" s="97"/>
      <c r="AB26" s="97"/>
      <c r="AC26" s="97"/>
      <c r="AD26" s="97"/>
    </row>
    <row r="27" spans="1:30">
      <c r="A27" s="94"/>
      <c r="B27" s="95" t="s">
        <v>199</v>
      </c>
      <c r="C27" s="97">
        <v>1</v>
      </c>
      <c r="D27" s="97">
        <v>1</v>
      </c>
      <c r="E27" s="97">
        <v>1</v>
      </c>
      <c r="F27" s="97">
        <v>1</v>
      </c>
      <c r="G27" s="97">
        <v>1</v>
      </c>
      <c r="H27" s="97">
        <v>1</v>
      </c>
      <c r="I27" s="97">
        <v>1</v>
      </c>
      <c r="J27" s="97">
        <v>1</v>
      </c>
      <c r="K27" s="97">
        <v>1</v>
      </c>
      <c r="L27" s="97">
        <v>1</v>
      </c>
      <c r="M27" s="97">
        <v>1</v>
      </c>
      <c r="N27" s="97">
        <v>1</v>
      </c>
      <c r="O27" s="97">
        <v>1</v>
      </c>
      <c r="P27" s="97">
        <v>1</v>
      </c>
      <c r="Q27" s="97">
        <v>1</v>
      </c>
      <c r="R27" s="97">
        <v>1</v>
      </c>
      <c r="S27" s="97">
        <v>1</v>
      </c>
      <c r="T27" s="97">
        <v>1</v>
      </c>
      <c r="U27" s="97">
        <v>1</v>
      </c>
      <c r="V27" s="97">
        <v>1</v>
      </c>
      <c r="W27" s="97">
        <v>1</v>
      </c>
      <c r="X27" s="97">
        <v>1</v>
      </c>
      <c r="Y27" s="97">
        <v>1</v>
      </c>
      <c r="Z27" s="97">
        <v>1</v>
      </c>
      <c r="AA27" s="97"/>
      <c r="AB27" s="97"/>
      <c r="AC27" s="97"/>
      <c r="AD27" s="97"/>
    </row>
    <row r="28" spans="1:30">
      <c r="A28" s="94"/>
      <c r="B28" s="95" t="s">
        <v>200</v>
      </c>
      <c r="C28" s="97">
        <v>1</v>
      </c>
      <c r="D28" s="97">
        <v>1</v>
      </c>
      <c r="E28" s="97">
        <v>1</v>
      </c>
      <c r="F28" s="97">
        <v>1</v>
      </c>
      <c r="G28" s="97">
        <v>1</v>
      </c>
      <c r="H28" s="97">
        <v>1</v>
      </c>
      <c r="I28" s="97">
        <v>1</v>
      </c>
      <c r="J28" s="97">
        <v>1</v>
      </c>
      <c r="K28" s="97">
        <v>1</v>
      </c>
      <c r="L28" s="97">
        <v>1</v>
      </c>
      <c r="M28" s="97">
        <v>1</v>
      </c>
      <c r="N28" s="97">
        <v>1</v>
      </c>
      <c r="O28" s="97">
        <v>1</v>
      </c>
      <c r="P28" s="97">
        <v>1</v>
      </c>
      <c r="Q28" s="97">
        <v>1</v>
      </c>
      <c r="R28" s="97">
        <v>1</v>
      </c>
      <c r="S28" s="97">
        <v>1</v>
      </c>
      <c r="T28" s="97">
        <v>1</v>
      </c>
      <c r="U28" s="97">
        <v>1</v>
      </c>
      <c r="V28" s="97">
        <v>1</v>
      </c>
      <c r="W28" s="97">
        <v>1</v>
      </c>
      <c r="X28" s="97">
        <v>1</v>
      </c>
      <c r="Y28" s="97">
        <v>1</v>
      </c>
      <c r="Z28" s="97">
        <v>1</v>
      </c>
      <c r="AA28" s="97"/>
      <c r="AB28" s="97"/>
      <c r="AC28" s="97"/>
      <c r="AD28" s="97"/>
    </row>
    <row r="29" spans="1:30">
      <c r="A29" s="94"/>
      <c r="B29" s="95" t="s">
        <v>201</v>
      </c>
      <c r="C29" s="97"/>
      <c r="D29" s="97"/>
      <c r="E29" s="97"/>
      <c r="F29" s="97"/>
      <c r="G29" s="97">
        <v>1</v>
      </c>
      <c r="H29" s="97">
        <v>1</v>
      </c>
      <c r="I29" s="97">
        <v>1</v>
      </c>
      <c r="J29" s="97">
        <v>1</v>
      </c>
      <c r="K29" s="97">
        <v>1</v>
      </c>
      <c r="L29" s="97">
        <v>1</v>
      </c>
      <c r="M29" s="97">
        <v>1</v>
      </c>
      <c r="N29" s="97">
        <v>1</v>
      </c>
      <c r="O29" s="97">
        <v>1</v>
      </c>
      <c r="P29" s="97">
        <v>1</v>
      </c>
      <c r="Q29" s="97">
        <v>1</v>
      </c>
      <c r="R29" s="97">
        <v>1</v>
      </c>
      <c r="S29" s="97">
        <v>1</v>
      </c>
      <c r="T29" s="97">
        <v>1</v>
      </c>
      <c r="U29" s="97">
        <v>1</v>
      </c>
      <c r="V29" s="97">
        <v>1</v>
      </c>
      <c r="W29" s="97">
        <v>1</v>
      </c>
      <c r="X29" s="97">
        <v>1</v>
      </c>
      <c r="Y29" s="97">
        <v>1</v>
      </c>
      <c r="Z29" s="97">
        <v>1</v>
      </c>
      <c r="AA29" s="97"/>
      <c r="AB29" s="97"/>
      <c r="AC29" s="97"/>
      <c r="AD29" s="97"/>
    </row>
    <row r="30" spans="1:30">
      <c r="A30" s="94"/>
      <c r="B30" s="95" t="s">
        <v>202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>
        <v>1</v>
      </c>
      <c r="AD30" s="97">
        <v>1</v>
      </c>
    </row>
    <row r="31" spans="1:30">
      <c r="A31" s="94"/>
      <c r="B31" s="95" t="s">
        <v>203</v>
      </c>
      <c r="C31" s="97"/>
      <c r="D31" s="97"/>
      <c r="E31" s="97">
        <v>1</v>
      </c>
      <c r="F31" s="97">
        <v>1</v>
      </c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</row>
    <row r="32" spans="1:30">
      <c r="A32" s="94"/>
      <c r="B32" s="95" t="s">
        <v>204</v>
      </c>
      <c r="C32" s="97">
        <v>1</v>
      </c>
      <c r="D32" s="97">
        <v>1</v>
      </c>
      <c r="E32" s="97">
        <v>1</v>
      </c>
      <c r="F32" s="97">
        <v>1</v>
      </c>
      <c r="G32" s="97">
        <v>1</v>
      </c>
      <c r="H32" s="97">
        <v>1</v>
      </c>
      <c r="I32" s="97">
        <v>1</v>
      </c>
      <c r="J32" s="97">
        <v>1</v>
      </c>
      <c r="K32" s="97">
        <v>1</v>
      </c>
      <c r="L32" s="97">
        <v>1</v>
      </c>
      <c r="M32" s="97">
        <v>1</v>
      </c>
      <c r="N32" s="97">
        <v>1</v>
      </c>
      <c r="O32" s="97">
        <v>1</v>
      </c>
      <c r="P32" s="97">
        <v>1</v>
      </c>
      <c r="Q32" s="97">
        <v>1</v>
      </c>
      <c r="R32" s="97">
        <v>1</v>
      </c>
      <c r="S32" s="97">
        <v>1</v>
      </c>
      <c r="T32" s="97">
        <v>1</v>
      </c>
      <c r="U32" s="97">
        <v>1</v>
      </c>
      <c r="V32" s="97">
        <v>1</v>
      </c>
      <c r="W32" s="97">
        <v>1</v>
      </c>
      <c r="X32" s="97">
        <v>1</v>
      </c>
      <c r="Y32" s="97">
        <v>1</v>
      </c>
      <c r="Z32" s="97">
        <v>1</v>
      </c>
      <c r="AA32" s="97">
        <v>1</v>
      </c>
      <c r="AB32" s="97">
        <v>1</v>
      </c>
      <c r="AC32" s="97">
        <v>1</v>
      </c>
      <c r="AD32" s="97">
        <v>1</v>
      </c>
    </row>
    <row r="33" spans="1:30">
      <c r="A33" s="94"/>
      <c r="B33" s="95" t="s">
        <v>205</v>
      </c>
      <c r="C33" s="97"/>
      <c r="D33" s="97">
        <v>1</v>
      </c>
      <c r="E33" s="97">
        <v>1</v>
      </c>
      <c r="F33" s="97">
        <v>1</v>
      </c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</row>
    <row r="34" spans="1:30">
      <c r="A34" s="94"/>
      <c r="B34" s="95" t="s">
        <v>206</v>
      </c>
      <c r="C34" s="97"/>
      <c r="D34" s="97"/>
      <c r="E34" s="97">
        <v>1</v>
      </c>
      <c r="F34" s="97">
        <v>1</v>
      </c>
      <c r="G34" s="97">
        <v>1</v>
      </c>
      <c r="H34" s="97">
        <v>1</v>
      </c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</row>
    <row r="35" spans="1:30">
      <c r="A35" s="94"/>
      <c r="B35" s="95" t="s">
        <v>207</v>
      </c>
      <c r="C35" s="97"/>
      <c r="D35" s="97"/>
      <c r="E35" s="97"/>
      <c r="F35" s="97"/>
      <c r="G35" s="97"/>
      <c r="H35" s="97"/>
      <c r="I35" s="97">
        <v>1</v>
      </c>
      <c r="J35" s="97">
        <v>1</v>
      </c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</row>
    <row r="36" spans="1:30">
      <c r="A36" s="94"/>
      <c r="B36" s="95" t="s">
        <v>208</v>
      </c>
      <c r="C36" s="97"/>
      <c r="D36" s="97"/>
      <c r="E36" s="97">
        <v>1</v>
      </c>
      <c r="F36" s="97">
        <v>1</v>
      </c>
      <c r="G36" s="97">
        <v>1</v>
      </c>
      <c r="H36" s="97">
        <v>1</v>
      </c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</row>
    <row r="37" spans="1:30">
      <c r="A37" s="94"/>
      <c r="B37" s="95" t="s">
        <v>209</v>
      </c>
      <c r="C37" s="97"/>
      <c r="D37" s="97"/>
      <c r="E37" s="97"/>
      <c r="F37" s="97"/>
      <c r="G37" s="97"/>
      <c r="H37" s="97"/>
      <c r="I37" s="97"/>
      <c r="J37" s="97"/>
      <c r="K37" s="97">
        <v>1</v>
      </c>
      <c r="L37" s="97">
        <v>1</v>
      </c>
      <c r="M37" s="97">
        <v>1</v>
      </c>
      <c r="N37" s="97">
        <v>1</v>
      </c>
      <c r="O37" s="97">
        <v>1</v>
      </c>
      <c r="P37" s="97">
        <v>1</v>
      </c>
      <c r="Q37" s="97">
        <v>1</v>
      </c>
      <c r="R37" s="97">
        <v>1</v>
      </c>
      <c r="S37" s="97">
        <v>1</v>
      </c>
      <c r="T37" s="97">
        <v>1</v>
      </c>
      <c r="U37" s="97">
        <v>1</v>
      </c>
      <c r="V37" s="97">
        <v>1</v>
      </c>
      <c r="W37" s="97">
        <v>1</v>
      </c>
      <c r="X37" s="97">
        <v>1</v>
      </c>
      <c r="Y37" s="97">
        <v>1</v>
      </c>
      <c r="Z37" s="97">
        <v>1</v>
      </c>
      <c r="AA37" s="97"/>
      <c r="AB37" s="97"/>
      <c r="AC37" s="97"/>
      <c r="AD37" s="97"/>
    </row>
    <row r="38" spans="1:30">
      <c r="A38" s="94"/>
      <c r="B38" s="95" t="s">
        <v>210</v>
      </c>
      <c r="C38" s="97"/>
      <c r="D38" s="97"/>
      <c r="E38" s="97"/>
      <c r="F38" s="97"/>
      <c r="G38" s="97">
        <v>1</v>
      </c>
      <c r="H38" s="97">
        <v>1</v>
      </c>
      <c r="I38" s="97">
        <v>1</v>
      </c>
      <c r="J38" s="97">
        <v>1</v>
      </c>
      <c r="K38" s="97">
        <v>1</v>
      </c>
      <c r="L38" s="97">
        <v>1</v>
      </c>
      <c r="M38" s="97">
        <v>1</v>
      </c>
      <c r="N38" s="97">
        <v>1</v>
      </c>
      <c r="O38" s="97">
        <v>1</v>
      </c>
      <c r="P38" s="97">
        <v>1</v>
      </c>
      <c r="Q38" s="97">
        <v>1</v>
      </c>
      <c r="R38" s="97">
        <v>1</v>
      </c>
      <c r="S38" s="97">
        <v>1</v>
      </c>
      <c r="T38" s="97">
        <v>1</v>
      </c>
      <c r="U38" s="97">
        <v>1</v>
      </c>
      <c r="V38" s="97">
        <v>1</v>
      </c>
      <c r="W38" s="97"/>
      <c r="X38" s="97"/>
      <c r="Y38" s="97"/>
      <c r="Z38" s="97"/>
      <c r="AA38" s="97"/>
      <c r="AB38" s="97"/>
      <c r="AC38" s="97"/>
      <c r="AD38" s="97"/>
    </row>
    <row r="39" spans="1:30">
      <c r="A39" s="94"/>
      <c r="B39" s="95" t="s">
        <v>211</v>
      </c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>
        <v>1</v>
      </c>
      <c r="T39" s="97">
        <v>1</v>
      </c>
      <c r="U39" s="97">
        <v>1</v>
      </c>
      <c r="V39" s="97">
        <v>1</v>
      </c>
      <c r="W39" s="97">
        <v>1</v>
      </c>
      <c r="X39" s="97">
        <v>1</v>
      </c>
      <c r="Y39" s="97">
        <v>1</v>
      </c>
      <c r="Z39" s="97">
        <v>1</v>
      </c>
      <c r="AA39" s="97">
        <v>1</v>
      </c>
      <c r="AB39" s="97">
        <v>1</v>
      </c>
      <c r="AC39" s="97">
        <v>1</v>
      </c>
      <c r="AD39" s="97">
        <v>1</v>
      </c>
    </row>
    <row r="40" spans="1:30" ht="32">
      <c r="A40" s="94" t="s">
        <v>212</v>
      </c>
      <c r="B40" s="95" t="s">
        <v>213</v>
      </c>
      <c r="C40" s="97">
        <v>1</v>
      </c>
      <c r="D40" s="97">
        <v>1</v>
      </c>
      <c r="E40" s="97">
        <v>1</v>
      </c>
      <c r="F40" s="97">
        <v>1</v>
      </c>
      <c r="G40" s="97">
        <v>1</v>
      </c>
      <c r="H40" s="97">
        <v>1</v>
      </c>
      <c r="I40" s="97">
        <v>1</v>
      </c>
      <c r="J40" s="97">
        <v>1</v>
      </c>
      <c r="K40" s="97">
        <v>1</v>
      </c>
      <c r="L40" s="97">
        <v>1</v>
      </c>
      <c r="M40" s="97">
        <v>1</v>
      </c>
      <c r="N40" s="97">
        <v>1</v>
      </c>
      <c r="O40" s="97">
        <v>1</v>
      </c>
      <c r="P40" s="97">
        <v>1</v>
      </c>
      <c r="Q40" s="97">
        <v>1</v>
      </c>
      <c r="R40" s="97">
        <v>1</v>
      </c>
      <c r="S40" s="97">
        <v>1</v>
      </c>
      <c r="T40" s="97">
        <v>1</v>
      </c>
      <c r="U40" s="97">
        <v>1</v>
      </c>
      <c r="V40" s="97">
        <v>1</v>
      </c>
      <c r="W40" s="97">
        <v>1</v>
      </c>
      <c r="X40" s="97">
        <v>1</v>
      </c>
      <c r="Y40" s="97">
        <v>1</v>
      </c>
      <c r="Z40" s="97">
        <v>1</v>
      </c>
      <c r="AA40" s="97">
        <v>1</v>
      </c>
      <c r="AB40" s="97">
        <v>1</v>
      </c>
      <c r="AC40" s="97">
        <v>1</v>
      </c>
      <c r="AD40" s="97">
        <v>1</v>
      </c>
    </row>
    <row r="41" spans="1:30">
      <c r="A41" s="94"/>
      <c r="B41" s="95" t="s">
        <v>214</v>
      </c>
      <c r="C41" s="97">
        <v>1</v>
      </c>
      <c r="D41" s="97">
        <v>1</v>
      </c>
      <c r="E41" s="97">
        <v>1</v>
      </c>
      <c r="F41" s="97">
        <v>1</v>
      </c>
      <c r="G41" s="97">
        <v>1</v>
      </c>
      <c r="H41" s="97">
        <v>1</v>
      </c>
      <c r="I41" s="97">
        <v>1</v>
      </c>
      <c r="J41" s="97">
        <v>1</v>
      </c>
      <c r="K41" s="97">
        <v>1</v>
      </c>
      <c r="L41" s="97">
        <v>1</v>
      </c>
      <c r="M41" s="97">
        <v>1</v>
      </c>
      <c r="N41" s="97">
        <v>1</v>
      </c>
      <c r="O41" s="97">
        <v>1</v>
      </c>
      <c r="P41" s="97">
        <v>1</v>
      </c>
      <c r="Q41" s="97">
        <v>1</v>
      </c>
      <c r="R41" s="97">
        <v>1</v>
      </c>
      <c r="S41" s="97">
        <v>1</v>
      </c>
      <c r="T41" s="97">
        <v>1</v>
      </c>
      <c r="U41" s="97">
        <v>1</v>
      </c>
      <c r="V41" s="97">
        <v>1</v>
      </c>
      <c r="W41" s="97"/>
      <c r="X41" s="97"/>
      <c r="Y41" s="97"/>
      <c r="Z41" s="97"/>
      <c r="AA41" s="97"/>
      <c r="AB41" s="97"/>
      <c r="AC41" s="97"/>
      <c r="AD41" s="97"/>
    </row>
    <row r="42" spans="1:30">
      <c r="A42" s="94"/>
      <c r="B42" s="95" t="s">
        <v>215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>
        <v>1</v>
      </c>
      <c r="P42" s="97">
        <v>1</v>
      </c>
      <c r="Q42" s="97">
        <v>1</v>
      </c>
      <c r="R42" s="97">
        <v>1</v>
      </c>
      <c r="S42" s="97">
        <v>1</v>
      </c>
      <c r="T42" s="97">
        <v>1</v>
      </c>
      <c r="U42" s="97">
        <v>1</v>
      </c>
      <c r="V42" s="97">
        <v>1</v>
      </c>
      <c r="W42" s="97">
        <v>1</v>
      </c>
      <c r="X42" s="97">
        <v>1</v>
      </c>
      <c r="Y42" s="97">
        <v>1</v>
      </c>
      <c r="Z42" s="97">
        <v>1</v>
      </c>
      <c r="AA42" s="97">
        <v>1</v>
      </c>
      <c r="AB42" s="97">
        <v>1</v>
      </c>
      <c r="AC42" s="97">
        <v>1</v>
      </c>
      <c r="AD42" s="97">
        <v>1</v>
      </c>
    </row>
    <row r="43" spans="1:30">
      <c r="A43" s="94"/>
      <c r="B43" s="95" t="s">
        <v>216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>
        <v>1</v>
      </c>
      <c r="P43" s="97">
        <v>1</v>
      </c>
      <c r="Q43" s="97">
        <v>1</v>
      </c>
      <c r="R43" s="97">
        <v>1</v>
      </c>
      <c r="S43" s="97">
        <v>1</v>
      </c>
      <c r="T43" s="97">
        <v>1</v>
      </c>
      <c r="U43" s="97">
        <v>1</v>
      </c>
      <c r="V43" s="97">
        <v>1</v>
      </c>
      <c r="W43" s="97">
        <v>1</v>
      </c>
      <c r="X43" s="97">
        <v>1</v>
      </c>
      <c r="Y43" s="97">
        <v>1</v>
      </c>
      <c r="Z43" s="97">
        <v>1</v>
      </c>
      <c r="AA43" s="97">
        <v>1</v>
      </c>
      <c r="AB43" s="97">
        <v>1</v>
      </c>
      <c r="AC43" s="97">
        <v>1</v>
      </c>
      <c r="AD43" s="97">
        <v>1</v>
      </c>
    </row>
    <row r="44" spans="1:30">
      <c r="A44" s="94"/>
      <c r="B44" s="95" t="s">
        <v>217</v>
      </c>
      <c r="C44" s="97">
        <v>1</v>
      </c>
      <c r="D44" s="97">
        <v>1</v>
      </c>
      <c r="E44" s="97">
        <v>1</v>
      </c>
      <c r="F44" s="97">
        <v>1</v>
      </c>
      <c r="G44" s="97">
        <v>1</v>
      </c>
      <c r="H44" s="97">
        <v>1</v>
      </c>
      <c r="I44" s="97">
        <v>1</v>
      </c>
      <c r="J44" s="97">
        <v>1</v>
      </c>
      <c r="K44" s="97">
        <v>1</v>
      </c>
      <c r="L44" s="97">
        <v>1</v>
      </c>
      <c r="M44" s="97">
        <v>1</v>
      </c>
      <c r="N44" s="97">
        <v>1</v>
      </c>
      <c r="O44" s="97">
        <v>1</v>
      </c>
      <c r="P44" s="97">
        <v>1</v>
      </c>
      <c r="Q44" s="97">
        <v>1</v>
      </c>
      <c r="R44" s="97">
        <v>1</v>
      </c>
      <c r="S44" s="97">
        <v>1</v>
      </c>
      <c r="T44" s="97">
        <v>1</v>
      </c>
      <c r="U44" s="97">
        <v>1</v>
      </c>
      <c r="V44" s="97">
        <v>1</v>
      </c>
      <c r="W44" s="97">
        <v>1</v>
      </c>
      <c r="X44" s="97">
        <v>1</v>
      </c>
      <c r="Y44" s="97">
        <v>1</v>
      </c>
      <c r="Z44" s="97">
        <v>1</v>
      </c>
      <c r="AA44" s="97">
        <v>1</v>
      </c>
      <c r="AB44" s="97">
        <v>1</v>
      </c>
      <c r="AC44" s="97">
        <v>1</v>
      </c>
      <c r="AD44" s="97">
        <v>1</v>
      </c>
    </row>
    <row r="45" spans="1:30">
      <c r="A45" s="94"/>
      <c r="B45" s="95" t="s">
        <v>218</v>
      </c>
      <c r="C45" s="97"/>
      <c r="D45" s="97"/>
      <c r="E45" s="97"/>
      <c r="F45" s="97"/>
      <c r="G45" s="97">
        <v>1</v>
      </c>
      <c r="H45" s="97">
        <v>1</v>
      </c>
      <c r="I45" s="97">
        <v>1</v>
      </c>
      <c r="J45" s="97">
        <v>1</v>
      </c>
      <c r="K45" s="97">
        <v>1</v>
      </c>
      <c r="L45" s="97">
        <v>1</v>
      </c>
      <c r="M45" s="97">
        <v>1</v>
      </c>
      <c r="N45" s="97">
        <v>1</v>
      </c>
      <c r="O45" s="97">
        <v>1</v>
      </c>
      <c r="P45" s="97">
        <v>1</v>
      </c>
      <c r="Q45" s="97">
        <v>1</v>
      </c>
      <c r="R45" s="97">
        <v>1</v>
      </c>
      <c r="S45" s="97">
        <v>1</v>
      </c>
      <c r="T45" s="97">
        <v>1</v>
      </c>
      <c r="U45" s="97">
        <v>1</v>
      </c>
      <c r="V45" s="97">
        <v>1</v>
      </c>
      <c r="W45" s="97">
        <v>1</v>
      </c>
      <c r="X45" s="97">
        <v>1</v>
      </c>
      <c r="Y45" s="97">
        <v>1</v>
      </c>
      <c r="Z45" s="97">
        <v>1</v>
      </c>
      <c r="AA45" s="97"/>
      <c r="AB45" s="97"/>
      <c r="AC45" s="97"/>
      <c r="AD45" s="97"/>
    </row>
    <row r="46" spans="1:30">
      <c r="A46" s="94"/>
      <c r="B46" s="95" t="s">
        <v>219</v>
      </c>
      <c r="C46" s="97"/>
      <c r="D46" s="97"/>
      <c r="E46" s="97"/>
      <c r="F46" s="97"/>
      <c r="G46" s="97">
        <v>1</v>
      </c>
      <c r="H46" s="97">
        <v>1</v>
      </c>
      <c r="I46" s="97">
        <v>1</v>
      </c>
      <c r="J46" s="97">
        <v>1</v>
      </c>
      <c r="K46" s="97">
        <v>1</v>
      </c>
      <c r="L46" s="97">
        <v>1</v>
      </c>
      <c r="M46" s="97">
        <v>1</v>
      </c>
      <c r="N46" s="97">
        <v>1</v>
      </c>
      <c r="O46" s="97">
        <v>1</v>
      </c>
      <c r="P46" s="97">
        <v>1</v>
      </c>
      <c r="Q46" s="97">
        <v>1</v>
      </c>
      <c r="R46" s="97">
        <v>1</v>
      </c>
      <c r="S46" s="97">
        <v>1</v>
      </c>
      <c r="T46" s="97">
        <v>1</v>
      </c>
      <c r="U46" s="97">
        <v>1</v>
      </c>
      <c r="V46" s="97">
        <v>1</v>
      </c>
      <c r="W46" s="97"/>
      <c r="X46" s="97"/>
      <c r="Y46" s="97"/>
      <c r="Z46" s="97"/>
      <c r="AA46" s="97"/>
      <c r="AB46" s="97"/>
      <c r="AC46" s="97"/>
      <c r="AD46" s="97"/>
    </row>
    <row r="47" spans="1:30" ht="16">
      <c r="A47" s="100" t="s">
        <v>114</v>
      </c>
      <c r="B47" s="95" t="s">
        <v>114</v>
      </c>
      <c r="C47" s="97">
        <v>2</v>
      </c>
      <c r="D47" s="97">
        <v>2</v>
      </c>
      <c r="E47" s="97">
        <v>2</v>
      </c>
      <c r="F47" s="97">
        <v>2</v>
      </c>
      <c r="G47" s="97">
        <v>2</v>
      </c>
      <c r="H47" s="97">
        <v>2</v>
      </c>
      <c r="I47" s="97">
        <v>2</v>
      </c>
      <c r="J47" s="97">
        <v>2</v>
      </c>
      <c r="K47" s="97">
        <v>2</v>
      </c>
      <c r="L47" s="97">
        <v>2</v>
      </c>
      <c r="M47" s="97">
        <v>2</v>
      </c>
      <c r="N47" s="97">
        <v>2</v>
      </c>
      <c r="O47" s="97">
        <v>2</v>
      </c>
      <c r="P47" s="97">
        <v>2</v>
      </c>
      <c r="Q47" s="97">
        <v>2</v>
      </c>
      <c r="R47" s="97">
        <v>2</v>
      </c>
      <c r="S47" s="97">
        <v>2</v>
      </c>
      <c r="T47" s="97">
        <v>2</v>
      </c>
      <c r="U47" s="97">
        <v>2</v>
      </c>
      <c r="V47" s="97">
        <v>2</v>
      </c>
      <c r="W47" s="97">
        <v>2</v>
      </c>
      <c r="X47" s="97">
        <v>2</v>
      </c>
      <c r="Y47" s="97">
        <v>2</v>
      </c>
      <c r="Z47" s="97">
        <v>2</v>
      </c>
      <c r="AA47" s="97">
        <v>2</v>
      </c>
      <c r="AB47" s="97">
        <v>2</v>
      </c>
      <c r="AC47" s="97">
        <v>2</v>
      </c>
      <c r="AD47" s="97">
        <v>2</v>
      </c>
    </row>
    <row r="48" spans="1:30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/>
      <c r="B53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  <row r="56" spans="1:4">
      <c r="A56"/>
      <c r="B56"/>
      <c r="C56"/>
      <c r="D56"/>
    </row>
    <row r="57" spans="1:4">
      <c r="A57"/>
      <c r="B57"/>
      <c r="C57"/>
      <c r="D57"/>
    </row>
    <row r="58" spans="1:4">
      <c r="A58"/>
      <c r="B58"/>
      <c r="C58"/>
      <c r="D58"/>
    </row>
    <row r="59" spans="1:4">
      <c r="A59"/>
      <c r="B59"/>
      <c r="C59"/>
      <c r="D59"/>
    </row>
    <row r="60" spans="1:4">
      <c r="A60"/>
      <c r="B60"/>
      <c r="C60"/>
      <c r="D60"/>
    </row>
    <row r="61" spans="1:4">
      <c r="A61"/>
      <c r="B61"/>
      <c r="C61"/>
      <c r="D61"/>
    </row>
    <row r="62" spans="1:4">
      <c r="A62"/>
      <c r="B62"/>
      <c r="C62"/>
      <c r="D62"/>
    </row>
    <row r="63" spans="1:4">
      <c r="A63"/>
      <c r="B63"/>
      <c r="C63"/>
      <c r="D63"/>
    </row>
    <row r="64" spans="1:4">
      <c r="A64"/>
      <c r="B64"/>
      <c r="C64"/>
      <c r="D64"/>
    </row>
    <row r="65" spans="1:4">
      <c r="A65"/>
      <c r="B65"/>
      <c r="C65"/>
      <c r="D65"/>
    </row>
    <row r="66" spans="1:4">
      <c r="A66"/>
      <c r="B66"/>
      <c r="C66"/>
      <c r="D66"/>
    </row>
    <row r="67" spans="1:4">
      <c r="A67"/>
      <c r="B67"/>
      <c r="C67"/>
      <c r="D67"/>
    </row>
    <row r="68" spans="1:4">
      <c r="A68"/>
      <c r="B68"/>
      <c r="C68"/>
      <c r="D68"/>
    </row>
    <row r="69" spans="1:4">
      <c r="A69"/>
      <c r="B69"/>
      <c r="C69"/>
      <c r="D69"/>
    </row>
    <row r="70" spans="1:4">
      <c r="A70"/>
      <c r="B70"/>
      <c r="C70"/>
      <c r="D70"/>
    </row>
    <row r="71" spans="1:4">
      <c r="A71"/>
      <c r="B71"/>
      <c r="C71"/>
      <c r="D71"/>
    </row>
    <row r="72" spans="1:4">
      <c r="A72"/>
      <c r="B72"/>
      <c r="C72"/>
      <c r="D72"/>
    </row>
    <row r="73" spans="1:4">
      <c r="A73"/>
      <c r="B73"/>
      <c r="C73"/>
      <c r="D73"/>
    </row>
    <row r="74" spans="1:4">
      <c r="A74"/>
      <c r="B74"/>
      <c r="C74"/>
      <c r="D74"/>
    </row>
    <row r="75" spans="1:4">
      <c r="A75"/>
      <c r="B75"/>
      <c r="C75"/>
      <c r="D75"/>
    </row>
    <row r="76" spans="1:4">
      <c r="A76"/>
      <c r="B76"/>
      <c r="C76"/>
      <c r="D76"/>
    </row>
    <row r="77" spans="1:4">
      <c r="A77"/>
      <c r="B77"/>
      <c r="C77"/>
      <c r="D77"/>
    </row>
    <row r="78" spans="1:4">
      <c r="A78"/>
      <c r="B78"/>
      <c r="C78"/>
      <c r="D78"/>
    </row>
    <row r="79" spans="1:4">
      <c r="A79"/>
      <c r="B79"/>
      <c r="C79"/>
      <c r="D79"/>
    </row>
    <row r="80" spans="1:4">
      <c r="A80"/>
      <c r="B80"/>
      <c r="C80"/>
      <c r="D80"/>
    </row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spans="1:4">
      <c r="A97"/>
      <c r="B97"/>
      <c r="C97"/>
      <c r="D97"/>
    </row>
    <row r="98" spans="1:4">
      <c r="A98"/>
      <c r="B98"/>
      <c r="C98"/>
      <c r="D98"/>
    </row>
    <row r="99" spans="1:4">
      <c r="A99"/>
      <c r="B99"/>
      <c r="C99"/>
      <c r="D99"/>
    </row>
    <row r="100" spans="1:4">
      <c r="A100"/>
      <c r="B100"/>
      <c r="C100"/>
      <c r="D100"/>
    </row>
    <row r="101" spans="1:4">
      <c r="A101"/>
      <c r="B101"/>
      <c r="C101"/>
      <c r="D101"/>
    </row>
  </sheetData>
  <mergeCells count="1">
    <mergeCell ref="B6:G6"/>
  </mergeCells>
  <conditionalFormatting pivot="1" sqref="C10:AD47">
    <cfRule type="cellIs" dxfId="119" priority="1" operator="greaterThanOrEqual">
      <formula>1</formula>
    </cfRule>
  </conditionalFormatting>
  <printOptions horizontalCentered="1" verticalCentered="1"/>
  <pageMargins left="0.23622047244094499" right="0.23622047244094499" top="0.55118110236220497" bottom="0.55118110236220497" header="0.196850393700787" footer="0.196850393700787"/>
  <pageSetup scale="46" orientation="landscape" r:id="rId2"/>
  <headerFooter>
    <oddHeader>&amp;CWORK PLAN</oddHeader>
    <oddFooter>&amp;C&amp;F&amp;R&amp;D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89D69-FAF7-4663-9621-683C6727E60D}">
  <sheetPr codeName="Sheet3">
    <tabColor theme="7" tint="0.39997558519241921"/>
    <pageSetUpPr fitToPage="1"/>
  </sheetPr>
  <dimension ref="A1:BY107"/>
  <sheetViews>
    <sheetView showGridLines="0" zoomScale="62" zoomScaleNormal="85" workbookViewId="0">
      <selection activeCell="D6" sqref="D6:H6"/>
    </sheetView>
  </sheetViews>
  <sheetFormatPr baseColWidth="10" defaultColWidth="9.1640625" defaultRowHeight="15"/>
  <cols>
    <col min="1" max="1" width="2.6640625" style="5" customWidth="1"/>
    <col min="2" max="2" width="5.5" style="5" customWidth="1"/>
    <col min="3" max="3" width="19" style="5" customWidth="1"/>
    <col min="4" max="4" width="26.6640625" style="5" customWidth="1"/>
    <col min="5" max="5" width="29.83203125" style="5" customWidth="1"/>
    <col min="6" max="6" width="19.6640625" style="5" customWidth="1"/>
    <col min="7" max="7" width="53.1640625" style="5" customWidth="1"/>
    <col min="8" max="8" width="11.5" style="5" customWidth="1"/>
    <col min="9" max="48" width="5.1640625" style="5" customWidth="1"/>
    <col min="49" max="58" width="3.83203125" style="5" customWidth="1"/>
    <col min="59" max="59" width="16.33203125" style="50" customWidth="1"/>
    <col min="60" max="16384" width="9.1640625" style="5"/>
  </cols>
  <sheetData>
    <row r="1" spans="1:77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3"/>
      <c r="Q1" s="2"/>
      <c r="R1" s="2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4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</row>
    <row r="2" spans="1:77" ht="18">
      <c r="A2" s="1"/>
      <c r="B2" s="1"/>
      <c r="C2" s="6"/>
      <c r="D2" s="7"/>
      <c r="E2" s="8"/>
      <c r="F2" s="8"/>
      <c r="G2" s="8"/>
      <c r="H2" s="8"/>
      <c r="I2" s="2"/>
      <c r="J2" s="2"/>
      <c r="K2" s="2"/>
      <c r="L2" s="2"/>
      <c r="M2" s="2"/>
      <c r="N2" s="132" t="s">
        <v>0</v>
      </c>
      <c r="O2" s="132"/>
      <c r="P2" s="132"/>
      <c r="Q2" s="132"/>
      <c r="R2" s="132"/>
      <c r="S2" s="13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4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</row>
    <row r="3" spans="1:77" ht="18">
      <c r="A3" s="1"/>
      <c r="B3" s="1"/>
      <c r="C3" s="6"/>
      <c r="D3" s="7"/>
      <c r="E3" s="9"/>
      <c r="F3" s="9"/>
      <c r="G3" s="9"/>
      <c r="H3" s="9"/>
      <c r="I3" s="2"/>
      <c r="J3" s="2"/>
      <c r="K3" s="2"/>
      <c r="L3" s="2"/>
      <c r="M3" s="2"/>
      <c r="N3" s="132"/>
      <c r="O3" s="132"/>
      <c r="P3" s="132"/>
      <c r="Q3" s="132"/>
      <c r="R3" s="132"/>
      <c r="S3" s="132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4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</row>
    <row r="4" spans="1:77" ht="18">
      <c r="A4" s="1"/>
      <c r="B4" s="1"/>
      <c r="C4" s="6"/>
      <c r="D4" s="7"/>
      <c r="E4" s="9"/>
      <c r="F4" s="9"/>
      <c r="G4" s="9"/>
      <c r="H4" s="9"/>
      <c r="I4" s="2"/>
      <c r="J4" s="2"/>
      <c r="K4" s="2"/>
      <c r="L4" s="2"/>
      <c r="M4" s="2"/>
      <c r="N4" s="132"/>
      <c r="O4" s="132"/>
      <c r="P4" s="132"/>
      <c r="Q4" s="132"/>
      <c r="R4" s="132"/>
      <c r="S4" s="132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4"/>
      <c r="BH4" s="10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</row>
    <row r="5" spans="1:77" ht="18">
      <c r="A5" s="1"/>
      <c r="B5" s="1"/>
      <c r="C5" s="6"/>
      <c r="D5" s="7"/>
      <c r="E5" s="9"/>
      <c r="F5" s="9"/>
      <c r="G5" s="9"/>
      <c r="H5" s="9"/>
      <c r="I5" s="2"/>
      <c r="J5" s="2"/>
      <c r="K5" s="2"/>
      <c r="L5" s="2"/>
      <c r="M5" s="2"/>
      <c r="N5" s="2"/>
      <c r="O5" s="2"/>
      <c r="P5" s="2"/>
      <c r="Q5" s="2"/>
      <c r="R5" s="2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4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</row>
    <row r="6" spans="1:77" ht="34.5" customHeight="1">
      <c r="A6" s="1"/>
      <c r="B6" s="1"/>
      <c r="C6" s="11" t="s">
        <v>1</v>
      </c>
      <c r="D6" s="133" t="str">
        <f>'[1]PROJECT ID'!C6</f>
        <v>Building Resilience to Climate Change in Jordan</v>
      </c>
      <c r="E6" s="134"/>
      <c r="F6" s="134"/>
      <c r="G6" s="134"/>
      <c r="H6" s="135"/>
      <c r="I6" s="2"/>
      <c r="J6" s="2"/>
      <c r="K6" s="2"/>
      <c r="L6" s="2"/>
      <c r="M6" s="2"/>
      <c r="N6" s="2"/>
      <c r="O6" s="2"/>
      <c r="P6" s="2"/>
      <c r="Q6" s="2"/>
      <c r="R6" s="2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4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</row>
    <row r="7" spans="1:77" ht="18">
      <c r="A7" s="1"/>
      <c r="B7" s="1"/>
      <c r="C7" s="6"/>
      <c r="D7" s="7"/>
      <c r="E7" s="9"/>
      <c r="F7" s="9"/>
      <c r="G7" s="9"/>
      <c r="H7" s="9"/>
      <c r="I7" s="2"/>
      <c r="J7" s="2"/>
      <c r="K7" s="2"/>
      <c r="L7" s="2"/>
      <c r="M7" s="2"/>
      <c r="N7" s="2"/>
      <c r="O7" s="2"/>
      <c r="P7" s="2"/>
      <c r="Q7" s="2"/>
      <c r="R7" s="2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4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</row>
    <row r="8" spans="1:77" s="18" customFormat="1" ht="30.75" customHeight="1" thickBot="1">
      <c r="A8" s="13"/>
      <c r="B8" s="13"/>
      <c r="C8" s="14" t="s">
        <v>2</v>
      </c>
      <c r="D8" s="14" t="s">
        <v>2</v>
      </c>
      <c r="E8" s="15" t="s">
        <v>3</v>
      </c>
      <c r="F8" s="16" t="s">
        <v>4</v>
      </c>
      <c r="G8" s="16" t="s">
        <v>5</v>
      </c>
      <c r="H8" s="16" t="s">
        <v>3</v>
      </c>
      <c r="I8" s="136" t="s">
        <v>6</v>
      </c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36" t="s">
        <v>2</v>
      </c>
      <c r="AX8" s="137"/>
      <c r="AY8" s="137"/>
      <c r="AZ8" s="137"/>
      <c r="BA8" s="137"/>
      <c r="BB8" s="137"/>
      <c r="BC8" s="137"/>
      <c r="BD8" s="137"/>
      <c r="BE8" s="137"/>
      <c r="BF8" s="138"/>
      <c r="BG8" s="16" t="s">
        <v>2</v>
      </c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"/>
    </row>
    <row r="9" spans="1:77" ht="35" thickBot="1">
      <c r="A9" s="1"/>
      <c r="B9" s="19" t="s">
        <v>7</v>
      </c>
      <c r="C9" s="20" t="s">
        <v>8</v>
      </c>
      <c r="D9" s="20" t="s">
        <v>9</v>
      </c>
      <c r="E9" s="21" t="s">
        <v>10</v>
      </c>
      <c r="F9" s="22" t="s">
        <v>11</v>
      </c>
      <c r="G9" s="23" t="s">
        <v>12</v>
      </c>
      <c r="H9" s="24" t="s">
        <v>13</v>
      </c>
      <c r="I9" s="25" t="s">
        <v>14</v>
      </c>
      <c r="J9" s="26" t="s">
        <v>15</v>
      </c>
      <c r="K9" s="27" t="s">
        <v>16</v>
      </c>
      <c r="L9" s="28" t="s">
        <v>17</v>
      </c>
      <c r="M9" s="29" t="s">
        <v>18</v>
      </c>
      <c r="N9" s="27" t="s">
        <v>19</v>
      </c>
      <c r="O9" s="27" t="s">
        <v>20</v>
      </c>
      <c r="P9" s="28" t="s">
        <v>21</v>
      </c>
      <c r="Q9" s="29" t="s">
        <v>22</v>
      </c>
      <c r="R9" s="27" t="s">
        <v>23</v>
      </c>
      <c r="S9" s="27" t="s">
        <v>24</v>
      </c>
      <c r="T9" s="28" t="s">
        <v>25</v>
      </c>
      <c r="U9" s="29" t="s">
        <v>26</v>
      </c>
      <c r="V9" s="27" t="s">
        <v>27</v>
      </c>
      <c r="W9" s="27" t="s">
        <v>28</v>
      </c>
      <c r="X9" s="28" t="s">
        <v>29</v>
      </c>
      <c r="Y9" s="29" t="s">
        <v>30</v>
      </c>
      <c r="Z9" s="27" t="s">
        <v>31</v>
      </c>
      <c r="AA9" s="27" t="s">
        <v>32</v>
      </c>
      <c r="AB9" s="28" t="s">
        <v>33</v>
      </c>
      <c r="AC9" s="29" t="s">
        <v>34</v>
      </c>
      <c r="AD9" s="27" t="s">
        <v>35</v>
      </c>
      <c r="AE9" s="27" t="s">
        <v>36</v>
      </c>
      <c r="AF9" s="28" t="s">
        <v>37</v>
      </c>
      <c r="AG9" s="29" t="s">
        <v>38</v>
      </c>
      <c r="AH9" s="27" t="s">
        <v>39</v>
      </c>
      <c r="AI9" s="27" t="s">
        <v>40</v>
      </c>
      <c r="AJ9" s="28" t="s">
        <v>41</v>
      </c>
      <c r="AK9" s="29" t="s">
        <v>42</v>
      </c>
      <c r="AL9" s="27" t="s">
        <v>43</v>
      </c>
      <c r="AM9" s="27" t="s">
        <v>44</v>
      </c>
      <c r="AN9" s="28" t="s">
        <v>45</v>
      </c>
      <c r="AO9" s="29" t="s">
        <v>46</v>
      </c>
      <c r="AP9" s="27" t="s">
        <v>47</v>
      </c>
      <c r="AQ9" s="27" t="s">
        <v>48</v>
      </c>
      <c r="AR9" s="28" t="s">
        <v>49</v>
      </c>
      <c r="AS9" s="29" t="s">
        <v>50</v>
      </c>
      <c r="AT9" s="27" t="s">
        <v>51</v>
      </c>
      <c r="AU9" s="27" t="s">
        <v>52</v>
      </c>
      <c r="AV9" s="28" t="s">
        <v>53</v>
      </c>
      <c r="AW9" s="30" t="s">
        <v>54</v>
      </c>
      <c r="AX9" s="31" t="s">
        <v>55</v>
      </c>
      <c r="AY9" s="31" t="s">
        <v>56</v>
      </c>
      <c r="AZ9" s="31" t="s">
        <v>57</v>
      </c>
      <c r="BA9" s="31" t="s">
        <v>58</v>
      </c>
      <c r="BB9" s="31" t="s">
        <v>59</v>
      </c>
      <c r="BC9" s="31" t="s">
        <v>60</v>
      </c>
      <c r="BD9" s="31" t="s">
        <v>61</v>
      </c>
      <c r="BE9" s="31" t="s">
        <v>62</v>
      </c>
      <c r="BF9" s="31" t="s">
        <v>63</v>
      </c>
      <c r="BG9" s="32" t="s">
        <v>64</v>
      </c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</row>
    <row r="10" spans="1:77" ht="15" customHeight="1">
      <c r="A10" s="1"/>
      <c r="B10" s="33">
        <f>+COUNTA(C$10:C10)</f>
        <v>1</v>
      </c>
      <c r="C10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10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10" s="36" t="s">
        <v>65</v>
      </c>
      <c r="F10" s="37" t="str">
        <f>IF(WP[[#This Row],[Output Title]]&lt;&gt;"",IF(WP[[#This Row],[Output Title]]="PMC","PMC",("Activity "&amp;MID(WP[[#This Row],[Output Title]],8,5)&amp;"."&amp;COUNTIF($E$10:E10,E10))),"")</f>
        <v>Activity 1.1.1.1</v>
      </c>
      <c r="G10" s="38" t="s">
        <v>66</v>
      </c>
      <c r="H10" s="38" t="s">
        <v>67</v>
      </c>
      <c r="I10" s="39" t="s">
        <v>68</v>
      </c>
      <c r="J10" s="40" t="s">
        <v>68</v>
      </c>
      <c r="K10" s="40" t="s">
        <v>68</v>
      </c>
      <c r="L10" s="41" t="s">
        <v>68</v>
      </c>
      <c r="M10" s="39" t="s">
        <v>68</v>
      </c>
      <c r="N10" s="40" t="s">
        <v>68</v>
      </c>
      <c r="O10" s="40" t="s">
        <v>68</v>
      </c>
      <c r="P10" s="41" t="s">
        <v>68</v>
      </c>
      <c r="Q10" s="39" t="s">
        <v>68</v>
      </c>
      <c r="R10" s="40" t="s">
        <v>68</v>
      </c>
      <c r="S10" s="40" t="s">
        <v>68</v>
      </c>
      <c r="T10" s="41" t="s">
        <v>68</v>
      </c>
      <c r="U10" s="39" t="s">
        <v>68</v>
      </c>
      <c r="V10" s="40" t="s">
        <v>68</v>
      </c>
      <c r="W10" s="40" t="s">
        <v>68</v>
      </c>
      <c r="X10" s="41" t="s">
        <v>68</v>
      </c>
      <c r="Y10" s="39" t="s">
        <v>68</v>
      </c>
      <c r="Z10" s="40" t="s">
        <v>68</v>
      </c>
      <c r="AA10" s="40" t="s">
        <v>68</v>
      </c>
      <c r="AB10" s="41" t="s">
        <v>68</v>
      </c>
      <c r="AC10" s="39" t="s">
        <v>68</v>
      </c>
      <c r="AD10" s="40" t="s">
        <v>68</v>
      </c>
      <c r="AE10" s="40" t="s">
        <v>68</v>
      </c>
      <c r="AF10" s="41" t="s">
        <v>68</v>
      </c>
      <c r="AG10" s="39" t="s">
        <v>68</v>
      </c>
      <c r="AH10" s="40" t="s">
        <v>68</v>
      </c>
      <c r="AI10" s="40" t="s">
        <v>68</v>
      </c>
      <c r="AJ10" s="41" t="s">
        <v>68</v>
      </c>
      <c r="AK10" s="39"/>
      <c r="AL10" s="40"/>
      <c r="AM10" s="40"/>
      <c r="AN10" s="41"/>
      <c r="AO10" s="39"/>
      <c r="AP10" s="40"/>
      <c r="AQ10" s="40"/>
      <c r="AR10" s="41"/>
      <c r="AS10" s="39"/>
      <c r="AT10" s="40"/>
      <c r="AU10" s="40"/>
      <c r="AV10" s="41"/>
      <c r="AW10" s="42" t="str">
        <f t="shared" ref="AW10:AW42" si="0">IF(OR(I10="x",J10="x",K10="x",L10="x"),"x","")</f>
        <v>x</v>
      </c>
      <c r="AX10" s="43" t="str">
        <f t="shared" ref="AX10:AX42" si="1">IF(OR(M10="x",N10="x",O10="x",P10="x"),"x","")</f>
        <v>x</v>
      </c>
      <c r="AY10" s="43" t="str">
        <f t="shared" ref="AY10:AY42" si="2">IF(OR(Q10="x",R10="x",S10="x",T10="x"),"x","")</f>
        <v>x</v>
      </c>
      <c r="AZ10" s="43" t="str">
        <f t="shared" ref="AZ10:AZ42" si="3">IF(OR(U10="x",V10="x",W10="x",X10="x"),"x","")</f>
        <v>x</v>
      </c>
      <c r="BA10" s="43" t="str">
        <f t="shared" ref="BA10:BA42" si="4">IF(OR(Y10="x",Z10="x",AA10="x",AB10="x"),"x","")</f>
        <v>x</v>
      </c>
      <c r="BB10" s="43" t="str">
        <f t="shared" ref="BB10:BB42" si="5">IF(OR(AC10="x",AD10="x",AE10="x",AF10="x"),"x","")</f>
        <v>x</v>
      </c>
      <c r="BC10" s="43" t="str">
        <f t="shared" ref="BC10:BC42" si="6">IF(OR(AG10="x",AH10="x",AI10="x",AJ10="x"),"x","")</f>
        <v>x</v>
      </c>
      <c r="BD10" s="43" t="str">
        <f t="shared" ref="BD10:BD42" si="7">IF(OR(AK10="x",AL10="x",AM10="x",AN10="x"),"x","")</f>
        <v/>
      </c>
      <c r="BE10" s="43" t="str">
        <f t="shared" ref="BE10:BE42" si="8">IF(OR(AO10="x",AP10="x",AQ10="x",AR10="x"),"x","")</f>
        <v/>
      </c>
      <c r="BF10" s="43" t="str">
        <f t="shared" ref="BF10:BF42" si="9">IF(OR(AS10="x",AT10="x",AU10="x",AV10="x"),"x","")</f>
        <v/>
      </c>
      <c r="BG10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</row>
    <row r="11" spans="1:77" ht="48">
      <c r="A11" s="1"/>
      <c r="B11" s="33">
        <f>+COUNTA(C$10:C11)</f>
        <v>2</v>
      </c>
      <c r="C11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11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11" s="36" t="s">
        <v>65</v>
      </c>
      <c r="F11" s="37" t="str">
        <f>IF(WP[[#This Row],[Output Title]]&lt;&gt;"",IF(WP[[#This Row],[Output Title]]="PMC","PMC",("Activity "&amp;MID(WP[[#This Row],[Output Title]],8,5)&amp;"."&amp;COUNTIF($E$10:E11,E11))),"")</f>
        <v>Activity 1.1.1.2</v>
      </c>
      <c r="G11" s="38" t="s">
        <v>69</v>
      </c>
      <c r="H11" s="38" t="s">
        <v>67</v>
      </c>
      <c r="I11" s="39"/>
      <c r="J11" s="40"/>
      <c r="K11" s="40" t="s">
        <v>70</v>
      </c>
      <c r="L11" s="41" t="s">
        <v>70</v>
      </c>
      <c r="M11" s="39" t="s">
        <v>70</v>
      </c>
      <c r="N11" s="40" t="s">
        <v>70</v>
      </c>
      <c r="O11" s="40" t="s">
        <v>70</v>
      </c>
      <c r="P11" s="41" t="s">
        <v>70</v>
      </c>
      <c r="Q11" s="39" t="s">
        <v>70</v>
      </c>
      <c r="R11" s="40" t="s">
        <v>70</v>
      </c>
      <c r="S11" s="40" t="s">
        <v>70</v>
      </c>
      <c r="T11" s="41" t="s">
        <v>70</v>
      </c>
      <c r="U11" s="39" t="s">
        <v>70</v>
      </c>
      <c r="V11" s="40" t="s">
        <v>70</v>
      </c>
      <c r="W11" s="40" t="s">
        <v>70</v>
      </c>
      <c r="X11" s="41" t="s">
        <v>70</v>
      </c>
      <c r="Y11" s="39" t="s">
        <v>70</v>
      </c>
      <c r="Z11" s="40" t="s">
        <v>70</v>
      </c>
      <c r="AA11" s="40" t="s">
        <v>70</v>
      </c>
      <c r="AB11" s="41" t="s">
        <v>70</v>
      </c>
      <c r="AC11" s="39" t="s">
        <v>70</v>
      </c>
      <c r="AD11" s="40" t="s">
        <v>70</v>
      </c>
      <c r="AE11" s="40"/>
      <c r="AF11" s="41"/>
      <c r="AG11" s="39"/>
      <c r="AH11" s="40"/>
      <c r="AI11" s="40"/>
      <c r="AJ11" s="41"/>
      <c r="AK11" s="39"/>
      <c r="AL11" s="40"/>
      <c r="AM11" s="40"/>
      <c r="AN11" s="41"/>
      <c r="AO11" s="39"/>
      <c r="AP11" s="40"/>
      <c r="AQ11" s="40"/>
      <c r="AR11" s="41"/>
      <c r="AS11" s="39"/>
      <c r="AT11" s="40"/>
      <c r="AU11" s="40"/>
      <c r="AV11" s="41"/>
      <c r="AW11" s="45" t="str">
        <f t="shared" si="0"/>
        <v>x</v>
      </c>
      <c r="AX11" s="46" t="str">
        <f t="shared" si="1"/>
        <v>x</v>
      </c>
      <c r="AY11" s="46" t="str">
        <f t="shared" si="2"/>
        <v>x</v>
      </c>
      <c r="AZ11" s="46" t="str">
        <f t="shared" si="3"/>
        <v>x</v>
      </c>
      <c r="BA11" s="46" t="str">
        <f t="shared" si="4"/>
        <v>x</v>
      </c>
      <c r="BB11" s="43" t="str">
        <f t="shared" si="5"/>
        <v>x</v>
      </c>
      <c r="BC11" s="46" t="str">
        <f t="shared" si="6"/>
        <v/>
      </c>
      <c r="BD11" s="46" t="str">
        <f t="shared" si="7"/>
        <v/>
      </c>
      <c r="BE11" s="46" t="str">
        <f t="shared" si="8"/>
        <v/>
      </c>
      <c r="BF11" s="46" t="str">
        <f t="shared" si="9"/>
        <v/>
      </c>
      <c r="BG11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</row>
    <row r="12" spans="1:77" ht="48">
      <c r="A12" s="1"/>
      <c r="B12" s="33">
        <f>+COUNTA(C$10:C12)</f>
        <v>3</v>
      </c>
      <c r="C12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12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12" s="36" t="s">
        <v>65</v>
      </c>
      <c r="F12" s="37" t="str">
        <f>IF(WP[[#This Row],[Output Title]]&lt;&gt;"",IF(WP[[#This Row],[Output Title]]="PMC","PMC",("Activity "&amp;MID(WP[[#This Row],[Output Title]],8,5)&amp;"."&amp;COUNTIF($E$10:E12,E12))),"")</f>
        <v>Activity 1.1.1.3</v>
      </c>
      <c r="G12" s="47" t="s">
        <v>71</v>
      </c>
      <c r="H12" s="38" t="s">
        <v>67</v>
      </c>
      <c r="I12" s="39"/>
      <c r="J12" s="40"/>
      <c r="K12" s="40"/>
      <c r="L12" s="41"/>
      <c r="M12" s="39"/>
      <c r="N12" s="40" t="s">
        <v>70</v>
      </c>
      <c r="O12" s="40" t="s">
        <v>70</v>
      </c>
      <c r="P12" s="41" t="s">
        <v>70</v>
      </c>
      <c r="Q12" s="39" t="s">
        <v>70</v>
      </c>
      <c r="R12" s="40" t="s">
        <v>70</v>
      </c>
      <c r="S12" s="40" t="s">
        <v>70</v>
      </c>
      <c r="T12" s="41" t="s">
        <v>70</v>
      </c>
      <c r="U12" s="39" t="s">
        <v>70</v>
      </c>
      <c r="V12" s="40" t="s">
        <v>70</v>
      </c>
      <c r="W12" s="40" t="s">
        <v>70</v>
      </c>
      <c r="X12" s="41" t="s">
        <v>70</v>
      </c>
      <c r="Y12" s="39" t="s">
        <v>70</v>
      </c>
      <c r="Z12" s="40" t="s">
        <v>70</v>
      </c>
      <c r="AA12" s="40" t="s">
        <v>70</v>
      </c>
      <c r="AB12" s="41" t="s">
        <v>70</v>
      </c>
      <c r="AC12" s="39"/>
      <c r="AD12" s="40"/>
      <c r="AE12" s="40"/>
      <c r="AF12" s="41"/>
      <c r="AG12" s="39"/>
      <c r="AH12" s="40"/>
      <c r="AI12" s="40"/>
      <c r="AJ12" s="41"/>
      <c r="AK12" s="39"/>
      <c r="AL12" s="40"/>
      <c r="AM12" s="40"/>
      <c r="AN12" s="41"/>
      <c r="AO12" s="39"/>
      <c r="AP12" s="40"/>
      <c r="AQ12" s="40"/>
      <c r="AR12" s="41"/>
      <c r="AS12" s="39"/>
      <c r="AT12" s="40"/>
      <c r="AU12" s="40"/>
      <c r="AV12" s="41"/>
      <c r="AW12" s="42" t="str">
        <f t="shared" si="0"/>
        <v/>
      </c>
      <c r="AX12" s="43" t="str">
        <f t="shared" si="1"/>
        <v>x</v>
      </c>
      <c r="AY12" s="43" t="str">
        <f t="shared" si="2"/>
        <v>x</v>
      </c>
      <c r="AZ12" s="43" t="str">
        <f t="shared" si="3"/>
        <v>x</v>
      </c>
      <c r="BA12" s="43" t="str">
        <f t="shared" si="4"/>
        <v>x</v>
      </c>
      <c r="BB12" s="43" t="str">
        <f t="shared" si="5"/>
        <v/>
      </c>
      <c r="BC12" s="43" t="str">
        <f t="shared" si="6"/>
        <v/>
      </c>
      <c r="BD12" s="43" t="str">
        <f t="shared" si="7"/>
        <v/>
      </c>
      <c r="BE12" s="43" t="str">
        <f t="shared" si="8"/>
        <v/>
      </c>
      <c r="BF12" s="43" t="str">
        <f t="shared" si="9"/>
        <v/>
      </c>
      <c r="BG12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</row>
    <row r="13" spans="1:77" ht="48">
      <c r="A13" s="1"/>
      <c r="B13" s="33">
        <f>+COUNTA(C$10:C13)</f>
        <v>4</v>
      </c>
      <c r="C13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13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13" s="36" t="s">
        <v>65</v>
      </c>
      <c r="F13" s="37" t="str">
        <f>IF(WP[[#This Row],[Output Title]]&lt;&gt;"",IF(WP[[#This Row],[Output Title]]="PMC","PMC",("Activity "&amp;MID(WP[[#This Row],[Output Title]],8,5)&amp;"."&amp;COUNTIF($E$10:E13,E13))),"")</f>
        <v>Activity 1.1.1.4</v>
      </c>
      <c r="G13" s="38" t="s">
        <v>72</v>
      </c>
      <c r="H13" s="38" t="s">
        <v>67</v>
      </c>
      <c r="I13" s="39"/>
      <c r="J13" s="40"/>
      <c r="K13" s="40"/>
      <c r="L13" s="41"/>
      <c r="M13" s="39"/>
      <c r="N13" s="40" t="s">
        <v>70</v>
      </c>
      <c r="O13" s="40" t="s">
        <v>70</v>
      </c>
      <c r="P13" s="41" t="s">
        <v>70</v>
      </c>
      <c r="Q13" s="39" t="s">
        <v>70</v>
      </c>
      <c r="R13" s="40" t="s">
        <v>70</v>
      </c>
      <c r="S13" s="40" t="s">
        <v>70</v>
      </c>
      <c r="T13" s="41" t="s">
        <v>70</v>
      </c>
      <c r="U13" s="39" t="s">
        <v>70</v>
      </c>
      <c r="V13" s="40" t="s">
        <v>70</v>
      </c>
      <c r="W13" s="40" t="s">
        <v>70</v>
      </c>
      <c r="X13" s="41" t="s">
        <v>70</v>
      </c>
      <c r="Y13" s="39" t="s">
        <v>70</v>
      </c>
      <c r="Z13" s="40" t="s">
        <v>70</v>
      </c>
      <c r="AA13" s="40" t="s">
        <v>70</v>
      </c>
      <c r="AB13" s="41" t="s">
        <v>70</v>
      </c>
      <c r="AC13" s="39" t="s">
        <v>70</v>
      </c>
      <c r="AD13" s="40" t="s">
        <v>70</v>
      </c>
      <c r="AE13" s="40" t="s">
        <v>70</v>
      </c>
      <c r="AF13" s="41" t="s">
        <v>70</v>
      </c>
      <c r="AG13" s="39" t="s">
        <v>70</v>
      </c>
      <c r="AH13" s="40" t="s">
        <v>70</v>
      </c>
      <c r="AI13" s="40"/>
      <c r="AJ13" s="41"/>
      <c r="AK13" s="39"/>
      <c r="AL13" s="40"/>
      <c r="AM13" s="40"/>
      <c r="AN13" s="41"/>
      <c r="AO13" s="39"/>
      <c r="AP13" s="40"/>
      <c r="AQ13" s="40"/>
      <c r="AR13" s="41"/>
      <c r="AS13" s="39"/>
      <c r="AT13" s="40"/>
      <c r="AU13" s="40"/>
      <c r="AV13" s="41"/>
      <c r="AW13" s="45" t="str">
        <f t="shared" si="0"/>
        <v/>
      </c>
      <c r="AX13" s="46" t="str">
        <f t="shared" si="1"/>
        <v>x</v>
      </c>
      <c r="AY13" s="46" t="str">
        <f t="shared" si="2"/>
        <v>x</v>
      </c>
      <c r="AZ13" s="46" t="str">
        <f t="shared" si="3"/>
        <v>x</v>
      </c>
      <c r="BA13" s="46" t="str">
        <f t="shared" si="4"/>
        <v>x</v>
      </c>
      <c r="BB13" s="43" t="str">
        <f t="shared" si="5"/>
        <v>x</v>
      </c>
      <c r="BC13" s="46" t="str">
        <f t="shared" si="6"/>
        <v>x</v>
      </c>
      <c r="BD13" s="46" t="str">
        <f t="shared" si="7"/>
        <v/>
      </c>
      <c r="BE13" s="46" t="str">
        <f t="shared" si="8"/>
        <v/>
      </c>
      <c r="BF13" s="46" t="str">
        <f t="shared" si="9"/>
        <v/>
      </c>
      <c r="BG13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</row>
    <row r="14" spans="1:77" ht="48">
      <c r="A14" s="1"/>
      <c r="B14" s="33">
        <f>+COUNTA(C$10:C14)</f>
        <v>5</v>
      </c>
      <c r="C14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14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14" s="36" t="s">
        <v>65</v>
      </c>
      <c r="F14" s="37" t="str">
        <f>IF(WP[[#This Row],[Output Title]]&lt;&gt;"",IF(WP[[#This Row],[Output Title]]="PMC","PMC",("Activity "&amp;MID(WP[[#This Row],[Output Title]],8,5)&amp;"."&amp;COUNTIF($E$10:E14,E14))),"")</f>
        <v>Activity 1.1.1.5</v>
      </c>
      <c r="G14" s="47" t="s">
        <v>73</v>
      </c>
      <c r="H14" s="38" t="s">
        <v>67</v>
      </c>
      <c r="I14" s="39"/>
      <c r="J14" s="40"/>
      <c r="K14" s="40"/>
      <c r="L14" s="41"/>
      <c r="M14" s="39"/>
      <c r="N14" s="40"/>
      <c r="O14" s="40" t="s">
        <v>70</v>
      </c>
      <c r="P14" s="41" t="s">
        <v>70</v>
      </c>
      <c r="Q14" s="39" t="s">
        <v>70</v>
      </c>
      <c r="R14" s="40" t="s">
        <v>70</v>
      </c>
      <c r="S14" s="40" t="s">
        <v>70</v>
      </c>
      <c r="T14" s="41" t="s">
        <v>70</v>
      </c>
      <c r="U14" s="39" t="s">
        <v>70</v>
      </c>
      <c r="V14" s="40" t="s">
        <v>70</v>
      </c>
      <c r="W14" s="40" t="s">
        <v>70</v>
      </c>
      <c r="X14" s="41" t="s">
        <v>70</v>
      </c>
      <c r="Y14" s="39" t="s">
        <v>70</v>
      </c>
      <c r="Z14" s="40" t="s">
        <v>70</v>
      </c>
      <c r="AA14" s="40" t="s">
        <v>70</v>
      </c>
      <c r="AB14" s="41" t="s">
        <v>70</v>
      </c>
      <c r="AC14" s="39" t="s">
        <v>70</v>
      </c>
      <c r="AD14" s="40" t="s">
        <v>70</v>
      </c>
      <c r="AE14" s="40" t="s">
        <v>70</v>
      </c>
      <c r="AF14" s="41" t="s">
        <v>70</v>
      </c>
      <c r="AG14" s="39" t="s">
        <v>70</v>
      </c>
      <c r="AH14" s="40" t="s">
        <v>70</v>
      </c>
      <c r="AI14" s="40"/>
      <c r="AJ14" s="41"/>
      <c r="AK14" s="39"/>
      <c r="AL14" s="40"/>
      <c r="AM14" s="40"/>
      <c r="AN14" s="41"/>
      <c r="AO14" s="39"/>
      <c r="AP14" s="40"/>
      <c r="AQ14" s="40"/>
      <c r="AR14" s="41"/>
      <c r="AS14" s="39"/>
      <c r="AT14" s="40"/>
      <c r="AU14" s="40"/>
      <c r="AV14" s="41"/>
      <c r="AW14" s="45" t="str">
        <f t="shared" si="0"/>
        <v/>
      </c>
      <c r="AX14" s="46" t="str">
        <f t="shared" si="1"/>
        <v>x</v>
      </c>
      <c r="AY14" s="46" t="str">
        <f t="shared" si="2"/>
        <v>x</v>
      </c>
      <c r="AZ14" s="46" t="str">
        <f t="shared" si="3"/>
        <v>x</v>
      </c>
      <c r="BA14" s="46" t="str">
        <f t="shared" si="4"/>
        <v>x</v>
      </c>
      <c r="BB14" s="43" t="str">
        <f t="shared" si="5"/>
        <v>x</v>
      </c>
      <c r="BC14" s="46" t="str">
        <f t="shared" si="6"/>
        <v>x</v>
      </c>
      <c r="BD14" s="46" t="str">
        <f t="shared" si="7"/>
        <v/>
      </c>
      <c r="BE14" s="46" t="str">
        <f t="shared" si="8"/>
        <v/>
      </c>
      <c r="BF14" s="46" t="str">
        <f t="shared" si="9"/>
        <v/>
      </c>
      <c r="BG14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</row>
    <row r="15" spans="1:77" ht="48">
      <c r="A15" s="1"/>
      <c r="B15" s="33">
        <f>+COUNTA(C$10:C15)</f>
        <v>6</v>
      </c>
      <c r="C15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15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15" s="36" t="s">
        <v>65</v>
      </c>
      <c r="F15" s="37" t="str">
        <f>IF(WP[[#This Row],[Output Title]]&lt;&gt;"",IF(WP[[#This Row],[Output Title]]="PMC","PMC",("Activity "&amp;MID(WP[[#This Row],[Output Title]],8,5)&amp;"."&amp;COUNTIF($E$10:E15,E15))),"")</f>
        <v>Activity 1.1.1.6</v>
      </c>
      <c r="G15" s="47" t="s">
        <v>74</v>
      </c>
      <c r="H15" s="38" t="s">
        <v>67</v>
      </c>
      <c r="I15" s="39"/>
      <c r="J15" s="40"/>
      <c r="K15" s="40"/>
      <c r="L15" s="41"/>
      <c r="M15" s="39"/>
      <c r="N15" s="40"/>
      <c r="O15" s="40"/>
      <c r="P15" s="41"/>
      <c r="Q15" s="39"/>
      <c r="R15" s="40"/>
      <c r="S15" s="40"/>
      <c r="T15" s="41"/>
      <c r="U15" s="39"/>
      <c r="V15" s="40"/>
      <c r="W15" s="40"/>
      <c r="X15" s="41"/>
      <c r="Y15" s="39"/>
      <c r="Z15" s="40"/>
      <c r="AA15" s="40"/>
      <c r="AB15" s="41"/>
      <c r="AC15" s="39"/>
      <c r="AD15" s="40"/>
      <c r="AE15" s="40"/>
      <c r="AF15" s="41"/>
      <c r="AG15" s="39"/>
      <c r="AH15" s="40"/>
      <c r="AI15" s="40" t="s">
        <v>70</v>
      </c>
      <c r="AJ15" s="41" t="s">
        <v>70</v>
      </c>
      <c r="AK15" s="39"/>
      <c r="AL15" s="40"/>
      <c r="AM15" s="40"/>
      <c r="AN15" s="41"/>
      <c r="AO15" s="39"/>
      <c r="AP15" s="40"/>
      <c r="AQ15" s="40"/>
      <c r="AR15" s="41"/>
      <c r="AS15" s="39"/>
      <c r="AT15" s="40"/>
      <c r="AU15" s="40"/>
      <c r="AV15" s="41"/>
      <c r="AW15" s="45" t="str">
        <f t="shared" si="0"/>
        <v/>
      </c>
      <c r="AX15" s="46" t="str">
        <f t="shared" si="1"/>
        <v/>
      </c>
      <c r="AY15" s="46" t="str">
        <f t="shared" si="2"/>
        <v/>
      </c>
      <c r="AZ15" s="46" t="str">
        <f t="shared" si="3"/>
        <v/>
      </c>
      <c r="BA15" s="46" t="str">
        <f t="shared" si="4"/>
        <v/>
      </c>
      <c r="BB15" s="43" t="str">
        <f t="shared" si="5"/>
        <v/>
      </c>
      <c r="BC15" s="46" t="str">
        <f t="shared" si="6"/>
        <v>x</v>
      </c>
      <c r="BD15" s="46" t="str">
        <f t="shared" si="7"/>
        <v/>
      </c>
      <c r="BE15" s="46" t="str">
        <f t="shared" si="8"/>
        <v/>
      </c>
      <c r="BF15" s="46" t="str">
        <f t="shared" si="9"/>
        <v/>
      </c>
      <c r="BG15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</row>
    <row r="16" spans="1:77" ht="48">
      <c r="A16" s="1"/>
      <c r="B16" s="33">
        <f>+COUNTA(C$10:C16)</f>
        <v>7</v>
      </c>
      <c r="C16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16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16" s="36" t="s">
        <v>75</v>
      </c>
      <c r="F16" s="37" t="str">
        <f>IF(WP[[#This Row],[Output Title]]&lt;&gt;"",IF(WP[[#This Row],[Output Title]]="PMC","PMC",("Activity "&amp;MID(WP[[#This Row],[Output Title]],8,5)&amp;"."&amp;COUNTIF($E$10:E16,E16))),"")</f>
        <v>Activity 1.1.2.1</v>
      </c>
      <c r="G16" s="47" t="s">
        <v>76</v>
      </c>
      <c r="H16" s="38" t="s">
        <v>67</v>
      </c>
      <c r="I16" s="39"/>
      <c r="J16" s="40"/>
      <c r="K16" s="40"/>
      <c r="L16" s="41"/>
      <c r="M16" s="39"/>
      <c r="N16" s="40"/>
      <c r="O16" s="40"/>
      <c r="P16" s="41"/>
      <c r="Q16" s="39"/>
      <c r="R16" s="40" t="s">
        <v>70</v>
      </c>
      <c r="S16" s="40" t="s">
        <v>70</v>
      </c>
      <c r="T16" s="41" t="s">
        <v>70</v>
      </c>
      <c r="U16" s="39" t="s">
        <v>70</v>
      </c>
      <c r="V16" s="40" t="s">
        <v>70</v>
      </c>
      <c r="W16" s="40" t="s">
        <v>70</v>
      </c>
      <c r="X16" s="41" t="s">
        <v>70</v>
      </c>
      <c r="Y16" s="39" t="s">
        <v>70</v>
      </c>
      <c r="Z16" s="40" t="s">
        <v>70</v>
      </c>
      <c r="AA16" s="40" t="s">
        <v>70</v>
      </c>
      <c r="AB16" s="41" t="s">
        <v>70</v>
      </c>
      <c r="AC16" s="39" t="s">
        <v>70</v>
      </c>
      <c r="AD16" s="40" t="s">
        <v>70</v>
      </c>
      <c r="AE16" s="40" t="s">
        <v>70</v>
      </c>
      <c r="AF16" s="41" t="s">
        <v>70</v>
      </c>
      <c r="AG16" s="39" t="s">
        <v>70</v>
      </c>
      <c r="AH16" s="40" t="s">
        <v>70</v>
      </c>
      <c r="AI16" s="40" t="s">
        <v>70</v>
      </c>
      <c r="AJ16" s="41" t="s">
        <v>70</v>
      </c>
      <c r="AK16" s="39"/>
      <c r="AL16" s="40"/>
      <c r="AM16" s="40"/>
      <c r="AN16" s="41"/>
      <c r="AO16" s="39"/>
      <c r="AP16" s="40"/>
      <c r="AQ16" s="40"/>
      <c r="AR16" s="41"/>
      <c r="AS16" s="39"/>
      <c r="AT16" s="40"/>
      <c r="AU16" s="40"/>
      <c r="AV16" s="41"/>
      <c r="AW16" s="45" t="str">
        <f t="shared" si="0"/>
        <v/>
      </c>
      <c r="AX16" s="46" t="str">
        <f t="shared" si="1"/>
        <v/>
      </c>
      <c r="AY16" s="46" t="str">
        <f t="shared" si="2"/>
        <v>x</v>
      </c>
      <c r="AZ16" s="46" t="str">
        <f t="shared" si="3"/>
        <v>x</v>
      </c>
      <c r="BA16" s="46" t="str">
        <f t="shared" si="4"/>
        <v>x</v>
      </c>
      <c r="BB16" s="43" t="str">
        <f t="shared" si="5"/>
        <v>x</v>
      </c>
      <c r="BC16" s="46" t="str">
        <f t="shared" si="6"/>
        <v>x</v>
      </c>
      <c r="BD16" s="46" t="str">
        <f t="shared" si="7"/>
        <v/>
      </c>
      <c r="BE16" s="46" t="str">
        <f t="shared" si="8"/>
        <v/>
      </c>
      <c r="BF16" s="46" t="str">
        <f t="shared" si="9"/>
        <v/>
      </c>
      <c r="BG16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</row>
    <row r="17" spans="1:77" ht="48">
      <c r="A17" s="1"/>
      <c r="B17" s="33">
        <f>+COUNTA(C$10:C17)</f>
        <v>8</v>
      </c>
      <c r="C17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17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17" s="36" t="s">
        <v>75</v>
      </c>
      <c r="F17" s="37" t="str">
        <f>IF(WP[[#This Row],[Output Title]]&lt;&gt;"",IF(WP[[#This Row],[Output Title]]="PMC","PMC",("Activity "&amp;MID(WP[[#This Row],[Output Title]],8,5)&amp;"."&amp;COUNTIF($E$10:E17,E17))),"")</f>
        <v>Activity 1.1.2.2</v>
      </c>
      <c r="G17" s="38" t="s">
        <v>77</v>
      </c>
      <c r="H17" s="38" t="s">
        <v>67</v>
      </c>
      <c r="I17" s="39"/>
      <c r="J17" s="40"/>
      <c r="K17" s="40"/>
      <c r="L17" s="41"/>
      <c r="M17" s="39"/>
      <c r="N17" s="40"/>
      <c r="O17" s="40"/>
      <c r="P17" s="41"/>
      <c r="Q17" s="39"/>
      <c r="R17" s="40" t="s">
        <v>70</v>
      </c>
      <c r="S17" s="40" t="s">
        <v>70</v>
      </c>
      <c r="T17" s="41" t="s">
        <v>70</v>
      </c>
      <c r="U17" s="39" t="s">
        <v>70</v>
      </c>
      <c r="V17" s="40" t="s">
        <v>70</v>
      </c>
      <c r="W17" s="40" t="s">
        <v>70</v>
      </c>
      <c r="X17" s="41" t="s">
        <v>70</v>
      </c>
      <c r="Y17" s="39" t="s">
        <v>70</v>
      </c>
      <c r="Z17" s="40" t="s">
        <v>70</v>
      </c>
      <c r="AA17" s="40" t="s">
        <v>70</v>
      </c>
      <c r="AB17" s="41" t="s">
        <v>70</v>
      </c>
      <c r="AC17" s="39"/>
      <c r="AD17" s="40"/>
      <c r="AE17" s="40"/>
      <c r="AF17" s="41"/>
      <c r="AG17" s="39"/>
      <c r="AH17" s="40"/>
      <c r="AI17" s="40"/>
      <c r="AJ17" s="41"/>
      <c r="AK17" s="39"/>
      <c r="AL17" s="40"/>
      <c r="AM17" s="40"/>
      <c r="AN17" s="41"/>
      <c r="AO17" s="39"/>
      <c r="AP17" s="40"/>
      <c r="AQ17" s="40"/>
      <c r="AR17" s="41"/>
      <c r="AS17" s="39"/>
      <c r="AT17" s="40"/>
      <c r="AU17" s="40"/>
      <c r="AV17" s="41"/>
      <c r="AW17" s="45" t="str">
        <f t="shared" si="0"/>
        <v/>
      </c>
      <c r="AX17" s="46" t="str">
        <f t="shared" si="1"/>
        <v/>
      </c>
      <c r="AY17" s="46" t="str">
        <f t="shared" si="2"/>
        <v>x</v>
      </c>
      <c r="AZ17" s="46" t="str">
        <f t="shared" si="3"/>
        <v>x</v>
      </c>
      <c r="BA17" s="46" t="str">
        <f t="shared" si="4"/>
        <v>x</v>
      </c>
      <c r="BB17" s="43" t="str">
        <f t="shared" si="5"/>
        <v/>
      </c>
      <c r="BC17" s="46" t="str">
        <f t="shared" si="6"/>
        <v/>
      </c>
      <c r="BD17" s="46" t="str">
        <f t="shared" si="7"/>
        <v/>
      </c>
      <c r="BE17" s="46" t="str">
        <f t="shared" si="8"/>
        <v/>
      </c>
      <c r="BF17" s="46" t="str">
        <f t="shared" si="9"/>
        <v/>
      </c>
      <c r="BG17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</row>
    <row r="18" spans="1:77" ht="48">
      <c r="A18" s="1"/>
      <c r="B18" s="33">
        <f>+COUNTA(C$10:C18)</f>
        <v>9</v>
      </c>
      <c r="C18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18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18" s="36" t="s">
        <v>75</v>
      </c>
      <c r="F18" s="37" t="str">
        <f>IF(WP[[#This Row],[Output Title]]&lt;&gt;"",IF(WP[[#This Row],[Output Title]]="PMC","PMC",("Activity "&amp;MID(WP[[#This Row],[Output Title]],8,5)&amp;"."&amp;COUNTIF($E$10:E18,E18))),"")</f>
        <v>Activity 1.1.2.3</v>
      </c>
      <c r="G18" s="47" t="s">
        <v>78</v>
      </c>
      <c r="H18" s="38" t="s">
        <v>67</v>
      </c>
      <c r="I18" s="39"/>
      <c r="J18" s="40"/>
      <c r="K18" s="40"/>
      <c r="L18" s="41"/>
      <c r="M18" s="39"/>
      <c r="N18" s="40"/>
      <c r="O18" s="40"/>
      <c r="P18" s="41"/>
      <c r="Q18" s="39" t="s">
        <v>70</v>
      </c>
      <c r="R18" s="40" t="s">
        <v>70</v>
      </c>
      <c r="S18" s="40" t="s">
        <v>70</v>
      </c>
      <c r="T18" s="41" t="s">
        <v>70</v>
      </c>
      <c r="U18" s="39" t="s">
        <v>70</v>
      </c>
      <c r="V18" s="40" t="s">
        <v>70</v>
      </c>
      <c r="W18" s="40" t="s">
        <v>70</v>
      </c>
      <c r="X18" s="41" t="s">
        <v>70</v>
      </c>
      <c r="Y18" s="39"/>
      <c r="Z18" s="40"/>
      <c r="AA18" s="40"/>
      <c r="AB18" s="41"/>
      <c r="AC18" s="39"/>
      <c r="AD18" s="40"/>
      <c r="AE18" s="40"/>
      <c r="AF18" s="41"/>
      <c r="AG18" s="39"/>
      <c r="AH18" s="40"/>
      <c r="AI18" s="40"/>
      <c r="AJ18" s="41"/>
      <c r="AK18" s="39"/>
      <c r="AL18" s="40"/>
      <c r="AM18" s="40"/>
      <c r="AN18" s="41"/>
      <c r="AO18" s="39"/>
      <c r="AP18" s="40"/>
      <c r="AQ18" s="40"/>
      <c r="AR18" s="41"/>
      <c r="AS18" s="39"/>
      <c r="AT18" s="40"/>
      <c r="AU18" s="40"/>
      <c r="AV18" s="41"/>
      <c r="AW18" s="45" t="str">
        <f t="shared" si="0"/>
        <v/>
      </c>
      <c r="AX18" s="46" t="str">
        <f t="shared" si="1"/>
        <v/>
      </c>
      <c r="AY18" s="46" t="str">
        <f t="shared" si="2"/>
        <v>x</v>
      </c>
      <c r="AZ18" s="46" t="str">
        <f t="shared" si="3"/>
        <v>x</v>
      </c>
      <c r="BA18" s="46" t="str">
        <f t="shared" si="4"/>
        <v/>
      </c>
      <c r="BB18" s="43" t="str">
        <f t="shared" si="5"/>
        <v/>
      </c>
      <c r="BC18" s="46" t="str">
        <f t="shared" si="6"/>
        <v/>
      </c>
      <c r="BD18" s="46" t="str">
        <f t="shared" si="7"/>
        <v/>
      </c>
      <c r="BE18" s="46" t="str">
        <f t="shared" si="8"/>
        <v/>
      </c>
      <c r="BF18" s="46" t="str">
        <f t="shared" si="9"/>
        <v/>
      </c>
      <c r="BG18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</row>
    <row r="19" spans="1:77" ht="48">
      <c r="A19" s="1"/>
      <c r="B19" s="33">
        <f>+COUNTA(C$10:C19)</f>
        <v>10</v>
      </c>
      <c r="C19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19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19" s="36" t="s">
        <v>79</v>
      </c>
      <c r="F19" s="37" t="str">
        <f>IF(WP[[#This Row],[Output Title]]&lt;&gt;"",IF(WP[[#This Row],[Output Title]]="PMC","PMC",("Activity "&amp;MID(WP[[#This Row],[Output Title]],8,5)&amp;"."&amp;COUNTIF($E$10:E19,E19))),"")</f>
        <v>Activity 1.1.3.1</v>
      </c>
      <c r="G19" s="47" t="s">
        <v>80</v>
      </c>
      <c r="H19" s="38" t="s">
        <v>67</v>
      </c>
      <c r="I19" s="39"/>
      <c r="J19" s="40"/>
      <c r="K19" s="40" t="s">
        <v>68</v>
      </c>
      <c r="L19" s="41" t="s">
        <v>68</v>
      </c>
      <c r="M19" s="39" t="s">
        <v>68</v>
      </c>
      <c r="N19" s="40" t="s">
        <v>68</v>
      </c>
      <c r="O19" s="40" t="s">
        <v>68</v>
      </c>
      <c r="P19" s="41" t="s">
        <v>68</v>
      </c>
      <c r="Q19" s="39" t="s">
        <v>68</v>
      </c>
      <c r="R19" s="40" t="s">
        <v>68</v>
      </c>
      <c r="S19" s="40" t="s">
        <v>68</v>
      </c>
      <c r="T19" s="41" t="s">
        <v>68</v>
      </c>
      <c r="U19" s="39" t="s">
        <v>68</v>
      </c>
      <c r="V19" s="40" t="s">
        <v>68</v>
      </c>
      <c r="W19" s="40" t="s">
        <v>68</v>
      </c>
      <c r="X19" s="41" t="s">
        <v>68</v>
      </c>
      <c r="Y19" s="39"/>
      <c r="Z19" s="40"/>
      <c r="AA19" s="40"/>
      <c r="AB19" s="41"/>
      <c r="AC19" s="39"/>
      <c r="AD19" s="40"/>
      <c r="AE19" s="40"/>
      <c r="AF19" s="41"/>
      <c r="AG19" s="39"/>
      <c r="AH19" s="40"/>
      <c r="AI19" s="40"/>
      <c r="AJ19" s="41"/>
      <c r="AK19" s="39"/>
      <c r="AL19" s="40"/>
      <c r="AM19" s="40"/>
      <c r="AN19" s="41"/>
      <c r="AO19" s="39"/>
      <c r="AP19" s="40"/>
      <c r="AQ19" s="40"/>
      <c r="AR19" s="41"/>
      <c r="AS19" s="39"/>
      <c r="AT19" s="40"/>
      <c r="AU19" s="40"/>
      <c r="AV19" s="41"/>
      <c r="AW19" s="45" t="str">
        <f t="shared" si="0"/>
        <v>x</v>
      </c>
      <c r="AX19" s="46" t="str">
        <f t="shared" si="1"/>
        <v>x</v>
      </c>
      <c r="AY19" s="46" t="str">
        <f t="shared" si="2"/>
        <v>x</v>
      </c>
      <c r="AZ19" s="46" t="str">
        <f t="shared" si="3"/>
        <v>x</v>
      </c>
      <c r="BA19" s="46" t="str">
        <f t="shared" si="4"/>
        <v/>
      </c>
      <c r="BB19" s="43" t="str">
        <f t="shared" si="5"/>
        <v/>
      </c>
      <c r="BC19" s="46" t="str">
        <f t="shared" si="6"/>
        <v/>
      </c>
      <c r="BD19" s="46" t="str">
        <f t="shared" si="7"/>
        <v/>
      </c>
      <c r="BE19" s="46" t="str">
        <f t="shared" si="8"/>
        <v/>
      </c>
      <c r="BF19" s="46" t="str">
        <f t="shared" si="9"/>
        <v/>
      </c>
      <c r="BG19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</row>
    <row r="20" spans="1:77" ht="48">
      <c r="A20" s="1"/>
      <c r="B20" s="33">
        <f>+COUNTA(C$10:C20)</f>
        <v>11</v>
      </c>
      <c r="C20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20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20" s="36" t="s">
        <v>79</v>
      </c>
      <c r="F20" s="37" t="str">
        <f>IF(WP[[#This Row],[Output Title]]&lt;&gt;"",IF(WP[[#This Row],[Output Title]]="PMC","PMC",("Activity "&amp;MID(WP[[#This Row],[Output Title]],8,5)&amp;"."&amp;COUNTIF($E$10:E20,E20))),"")</f>
        <v>Activity 1.1.3.2</v>
      </c>
      <c r="G20" s="47" t="s">
        <v>81</v>
      </c>
      <c r="H20" s="38" t="s">
        <v>67</v>
      </c>
      <c r="I20" s="39"/>
      <c r="J20" s="40"/>
      <c r="K20" s="40"/>
      <c r="L20" s="41"/>
      <c r="M20" s="39" t="s">
        <v>70</v>
      </c>
      <c r="N20" s="40" t="s">
        <v>70</v>
      </c>
      <c r="O20" s="40" t="s">
        <v>70</v>
      </c>
      <c r="P20" s="41" t="s">
        <v>70</v>
      </c>
      <c r="Q20" s="39" t="s">
        <v>70</v>
      </c>
      <c r="R20" s="40" t="s">
        <v>70</v>
      </c>
      <c r="S20" s="40" t="s">
        <v>70</v>
      </c>
      <c r="T20" s="41" t="s">
        <v>70</v>
      </c>
      <c r="U20" s="39" t="s">
        <v>70</v>
      </c>
      <c r="V20" s="40" t="s">
        <v>70</v>
      </c>
      <c r="W20" s="40" t="s">
        <v>70</v>
      </c>
      <c r="X20" s="41" t="s">
        <v>70</v>
      </c>
      <c r="Y20" s="39" t="s">
        <v>70</v>
      </c>
      <c r="Z20" s="40" t="s">
        <v>70</v>
      </c>
      <c r="AA20" s="40" t="s">
        <v>70</v>
      </c>
      <c r="AB20" s="41" t="s">
        <v>70</v>
      </c>
      <c r="AC20" s="39"/>
      <c r="AD20" s="40"/>
      <c r="AE20" s="40"/>
      <c r="AF20" s="41"/>
      <c r="AG20" s="39"/>
      <c r="AH20" s="40"/>
      <c r="AI20" s="40"/>
      <c r="AJ20" s="41"/>
      <c r="AK20" s="39"/>
      <c r="AL20" s="40"/>
      <c r="AM20" s="40"/>
      <c r="AN20" s="41"/>
      <c r="AO20" s="39"/>
      <c r="AP20" s="40"/>
      <c r="AQ20" s="40"/>
      <c r="AR20" s="41"/>
      <c r="AS20" s="39"/>
      <c r="AT20" s="40"/>
      <c r="AU20" s="40"/>
      <c r="AV20" s="41"/>
      <c r="AW20" s="45" t="str">
        <f t="shared" si="0"/>
        <v/>
      </c>
      <c r="AX20" s="46" t="str">
        <f t="shared" si="1"/>
        <v>x</v>
      </c>
      <c r="AY20" s="46" t="str">
        <f t="shared" si="2"/>
        <v>x</v>
      </c>
      <c r="AZ20" s="46" t="str">
        <f t="shared" si="3"/>
        <v>x</v>
      </c>
      <c r="BA20" s="46" t="str">
        <f t="shared" si="4"/>
        <v>x</v>
      </c>
      <c r="BB20" s="43" t="str">
        <f t="shared" si="5"/>
        <v/>
      </c>
      <c r="BC20" s="46" t="str">
        <f t="shared" si="6"/>
        <v/>
      </c>
      <c r="BD20" s="46" t="str">
        <f t="shared" si="7"/>
        <v/>
      </c>
      <c r="BE20" s="46" t="str">
        <f t="shared" si="8"/>
        <v/>
      </c>
      <c r="BF20" s="46" t="str">
        <f t="shared" si="9"/>
        <v/>
      </c>
      <c r="BG20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</row>
    <row r="21" spans="1:77" ht="48">
      <c r="A21" s="1"/>
      <c r="B21" s="33">
        <f>+COUNTA(C$10:C21)</f>
        <v>12</v>
      </c>
      <c r="C21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21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21" s="36" t="s">
        <v>79</v>
      </c>
      <c r="F21" s="37" t="str">
        <f>IF(WP[[#This Row],[Output Title]]&lt;&gt;"",IF(WP[[#This Row],[Output Title]]="PMC","PMC",("Activity "&amp;MID(WP[[#This Row],[Output Title]],8,5)&amp;"."&amp;COUNTIF($E$10:E21,E21))),"")</f>
        <v>Activity 1.1.3.3</v>
      </c>
      <c r="G21" s="38" t="s">
        <v>82</v>
      </c>
      <c r="H21" s="38" t="s">
        <v>67</v>
      </c>
      <c r="I21" s="39"/>
      <c r="J21" s="40"/>
      <c r="K21" s="40"/>
      <c r="L21" s="41"/>
      <c r="M21" s="39"/>
      <c r="N21" s="40"/>
      <c r="O21" s="40"/>
      <c r="P21" s="41"/>
      <c r="Q21" s="39"/>
      <c r="R21" s="40"/>
      <c r="S21" s="40"/>
      <c r="T21" s="41"/>
      <c r="U21" s="39"/>
      <c r="V21" s="40"/>
      <c r="W21" s="40"/>
      <c r="X21" s="41"/>
      <c r="Y21" s="39"/>
      <c r="Z21" s="40"/>
      <c r="AA21" s="40" t="s">
        <v>70</v>
      </c>
      <c r="AB21" s="41" t="s">
        <v>70</v>
      </c>
      <c r="AC21" s="39"/>
      <c r="AD21" s="40"/>
      <c r="AE21" s="40"/>
      <c r="AF21" s="41"/>
      <c r="AG21" s="39"/>
      <c r="AH21" s="40"/>
      <c r="AI21" s="40"/>
      <c r="AJ21" s="41"/>
      <c r="AK21" s="39"/>
      <c r="AL21" s="40"/>
      <c r="AM21" s="40"/>
      <c r="AN21" s="41"/>
      <c r="AO21" s="39"/>
      <c r="AP21" s="40"/>
      <c r="AQ21" s="40"/>
      <c r="AR21" s="41"/>
      <c r="AS21" s="39"/>
      <c r="AT21" s="40"/>
      <c r="AU21" s="40"/>
      <c r="AV21" s="41"/>
      <c r="AW21" s="45" t="str">
        <f t="shared" si="0"/>
        <v/>
      </c>
      <c r="AX21" s="46" t="str">
        <f t="shared" si="1"/>
        <v/>
      </c>
      <c r="AY21" s="46" t="str">
        <f t="shared" si="2"/>
        <v/>
      </c>
      <c r="AZ21" s="46" t="str">
        <f t="shared" si="3"/>
        <v/>
      </c>
      <c r="BA21" s="46" t="str">
        <f t="shared" si="4"/>
        <v>x</v>
      </c>
      <c r="BB21" s="43" t="str">
        <f t="shared" si="5"/>
        <v/>
      </c>
      <c r="BC21" s="46" t="str">
        <f t="shared" si="6"/>
        <v/>
      </c>
      <c r="BD21" s="46" t="str">
        <f t="shared" si="7"/>
        <v/>
      </c>
      <c r="BE21" s="46" t="str">
        <f t="shared" si="8"/>
        <v/>
      </c>
      <c r="BF21" s="46" t="str">
        <f t="shared" si="9"/>
        <v/>
      </c>
      <c r="BG21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</row>
    <row r="22" spans="1:77" ht="64">
      <c r="A22" s="1"/>
      <c r="B22" s="33">
        <f>+COUNTA(C$10:C22)</f>
        <v>13</v>
      </c>
      <c r="C22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22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22" s="36" t="s">
        <v>83</v>
      </c>
      <c r="F22" s="37" t="str">
        <f>IF(WP[[#This Row],[Output Title]]&lt;&gt;"",IF(WP[[#This Row],[Output Title]]="PMC","PMC",("Activity "&amp;MID(WP[[#This Row],[Output Title]],8,5)&amp;"."&amp;COUNTIF($E$10:E22,E22))),"")</f>
        <v>Activity 2.1.1.1</v>
      </c>
      <c r="G22" s="47" t="s">
        <v>84</v>
      </c>
      <c r="H22" s="38" t="s">
        <v>67</v>
      </c>
      <c r="I22" s="39" t="s">
        <v>70</v>
      </c>
      <c r="J22" s="40" t="s">
        <v>70</v>
      </c>
      <c r="K22" s="40" t="s">
        <v>70</v>
      </c>
      <c r="L22" s="41" t="s">
        <v>70</v>
      </c>
      <c r="M22" s="39" t="s">
        <v>70</v>
      </c>
      <c r="N22" s="40" t="s">
        <v>70</v>
      </c>
      <c r="O22" s="40" t="s">
        <v>70</v>
      </c>
      <c r="P22" s="41" t="s">
        <v>70</v>
      </c>
      <c r="Q22" s="39" t="s">
        <v>70</v>
      </c>
      <c r="R22" s="40" t="s">
        <v>70</v>
      </c>
      <c r="S22" s="40" t="s">
        <v>70</v>
      </c>
      <c r="T22" s="41" t="s">
        <v>70</v>
      </c>
      <c r="U22" s="39" t="s">
        <v>70</v>
      </c>
      <c r="V22" s="40" t="s">
        <v>70</v>
      </c>
      <c r="W22" s="40" t="s">
        <v>70</v>
      </c>
      <c r="X22" s="41" t="s">
        <v>70</v>
      </c>
      <c r="Y22" s="39" t="s">
        <v>70</v>
      </c>
      <c r="Z22" s="40" t="s">
        <v>70</v>
      </c>
      <c r="AA22" s="40" t="s">
        <v>70</v>
      </c>
      <c r="AB22" s="41" t="s">
        <v>70</v>
      </c>
      <c r="AC22" s="39" t="s">
        <v>70</v>
      </c>
      <c r="AD22" s="40" t="s">
        <v>70</v>
      </c>
      <c r="AE22" s="40" t="s">
        <v>70</v>
      </c>
      <c r="AF22" s="41" t="s">
        <v>70</v>
      </c>
      <c r="AG22" s="39" t="s">
        <v>70</v>
      </c>
      <c r="AH22" s="40" t="s">
        <v>70</v>
      </c>
      <c r="AI22" s="40" t="s">
        <v>70</v>
      </c>
      <c r="AJ22" s="41" t="s">
        <v>70</v>
      </c>
      <c r="AK22" s="39"/>
      <c r="AL22" s="40"/>
      <c r="AM22" s="40"/>
      <c r="AN22" s="41"/>
      <c r="AO22" s="39"/>
      <c r="AP22" s="40"/>
      <c r="AQ22" s="40"/>
      <c r="AR22" s="41"/>
      <c r="AS22" s="39"/>
      <c r="AT22" s="40"/>
      <c r="AU22" s="40"/>
      <c r="AV22" s="41"/>
      <c r="AW22" s="45" t="str">
        <f t="shared" si="0"/>
        <v>x</v>
      </c>
      <c r="AX22" s="46" t="str">
        <f t="shared" si="1"/>
        <v>x</v>
      </c>
      <c r="AY22" s="46" t="str">
        <f t="shared" si="2"/>
        <v>x</v>
      </c>
      <c r="AZ22" s="46" t="str">
        <f t="shared" si="3"/>
        <v>x</v>
      </c>
      <c r="BA22" s="46" t="str">
        <f t="shared" si="4"/>
        <v>x</v>
      </c>
      <c r="BB22" s="43" t="str">
        <f t="shared" si="5"/>
        <v>x</v>
      </c>
      <c r="BC22" s="46" t="str">
        <f t="shared" si="6"/>
        <v>x</v>
      </c>
      <c r="BD22" s="46" t="str">
        <f t="shared" si="7"/>
        <v/>
      </c>
      <c r="BE22" s="46" t="str">
        <f t="shared" si="8"/>
        <v/>
      </c>
      <c r="BF22" s="46" t="str">
        <f t="shared" si="9"/>
        <v/>
      </c>
      <c r="BG22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</row>
    <row r="23" spans="1:77" ht="64">
      <c r="A23" s="1"/>
      <c r="B23" s="33">
        <f>+COUNTA(C$10:C23)</f>
        <v>14</v>
      </c>
      <c r="C23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23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23" s="36" t="s">
        <v>83</v>
      </c>
      <c r="F23" s="37" t="str">
        <f>IF(WP[[#This Row],[Output Title]]&lt;&gt;"",IF(WP[[#This Row],[Output Title]]="PMC","PMC",("Activity "&amp;MID(WP[[#This Row],[Output Title]],8,5)&amp;"."&amp;COUNTIF($E$10:E23,E23))),"")</f>
        <v>Activity 2.1.1.2</v>
      </c>
      <c r="G23" s="47" t="s">
        <v>85</v>
      </c>
      <c r="H23" s="38" t="s">
        <v>67</v>
      </c>
      <c r="I23" s="39" t="s">
        <v>68</v>
      </c>
      <c r="J23" s="40" t="s">
        <v>68</v>
      </c>
      <c r="K23" s="40" t="s">
        <v>68</v>
      </c>
      <c r="L23" s="41" t="s">
        <v>68</v>
      </c>
      <c r="M23" s="39"/>
      <c r="N23" s="40"/>
      <c r="O23" s="40"/>
      <c r="P23" s="41"/>
      <c r="Q23" s="39"/>
      <c r="R23" s="40"/>
      <c r="S23" s="40"/>
      <c r="T23" s="41"/>
      <c r="U23" s="39" t="s">
        <v>68</v>
      </c>
      <c r="V23" s="40" t="s">
        <v>68</v>
      </c>
      <c r="W23" s="40"/>
      <c r="X23" s="41"/>
      <c r="Y23" s="39"/>
      <c r="Z23" s="40"/>
      <c r="AA23" s="40"/>
      <c r="AB23" s="41"/>
      <c r="AC23" s="39"/>
      <c r="AD23" s="40"/>
      <c r="AE23" s="40"/>
      <c r="AF23" s="41"/>
      <c r="AG23" s="39"/>
      <c r="AH23" s="40"/>
      <c r="AI23" s="40"/>
      <c r="AJ23" s="41"/>
      <c r="AK23" s="39"/>
      <c r="AL23" s="40"/>
      <c r="AM23" s="40"/>
      <c r="AN23" s="41"/>
      <c r="AO23" s="39"/>
      <c r="AP23" s="40"/>
      <c r="AQ23" s="40"/>
      <c r="AR23" s="41"/>
      <c r="AS23" s="39"/>
      <c r="AT23" s="40"/>
      <c r="AU23" s="40"/>
      <c r="AV23" s="41"/>
      <c r="AW23" s="45" t="str">
        <f t="shared" si="0"/>
        <v>x</v>
      </c>
      <c r="AX23" s="46" t="str">
        <f t="shared" si="1"/>
        <v/>
      </c>
      <c r="AY23" s="46" t="str">
        <f t="shared" si="2"/>
        <v/>
      </c>
      <c r="AZ23" s="46" t="str">
        <f t="shared" si="3"/>
        <v>x</v>
      </c>
      <c r="BA23" s="46" t="str">
        <f t="shared" si="4"/>
        <v/>
      </c>
      <c r="BB23" s="43" t="str">
        <f t="shared" si="5"/>
        <v/>
      </c>
      <c r="BC23" s="46" t="str">
        <f t="shared" si="6"/>
        <v/>
      </c>
      <c r="BD23" s="46" t="str">
        <f t="shared" si="7"/>
        <v/>
      </c>
      <c r="BE23" s="46" t="str">
        <f t="shared" si="8"/>
        <v/>
      </c>
      <c r="BF23" s="46" t="str">
        <f t="shared" si="9"/>
        <v/>
      </c>
      <c r="BG23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</row>
    <row r="24" spans="1:77" ht="64">
      <c r="A24" s="1"/>
      <c r="B24" s="33">
        <f>+COUNTA(C$10:C24)</f>
        <v>15</v>
      </c>
      <c r="C24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24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24" s="36" t="s">
        <v>83</v>
      </c>
      <c r="F24" s="37" t="str">
        <f>IF(WP[[#This Row],[Output Title]]&lt;&gt;"",IF(WP[[#This Row],[Output Title]]="PMC","PMC",("Activity "&amp;MID(WP[[#This Row],[Output Title]],8,5)&amp;"."&amp;COUNTIF($E$10:E24,E24))),"")</f>
        <v>Activity 2.1.1.3</v>
      </c>
      <c r="G24" s="47" t="s">
        <v>86</v>
      </c>
      <c r="H24" s="38" t="s">
        <v>67</v>
      </c>
      <c r="I24" s="39" t="s">
        <v>68</v>
      </c>
      <c r="J24" s="40" t="s">
        <v>68</v>
      </c>
      <c r="K24" s="40" t="s">
        <v>68</v>
      </c>
      <c r="L24" s="41" t="s">
        <v>68</v>
      </c>
      <c r="M24" s="39"/>
      <c r="N24" s="40"/>
      <c r="O24" s="40"/>
      <c r="P24" s="41"/>
      <c r="Q24" s="39"/>
      <c r="R24" s="40"/>
      <c r="S24" s="40"/>
      <c r="T24" s="41"/>
      <c r="U24" s="39" t="s">
        <v>68</v>
      </c>
      <c r="V24" s="40" t="s">
        <v>68</v>
      </c>
      <c r="W24" s="40"/>
      <c r="X24" s="41"/>
      <c r="Y24" s="39"/>
      <c r="Z24" s="40"/>
      <c r="AA24" s="40"/>
      <c r="AB24" s="41"/>
      <c r="AC24" s="39"/>
      <c r="AD24" s="40"/>
      <c r="AE24" s="40"/>
      <c r="AF24" s="41"/>
      <c r="AG24" s="39"/>
      <c r="AH24" s="40"/>
      <c r="AI24" s="40"/>
      <c r="AJ24" s="41"/>
      <c r="AK24" s="39"/>
      <c r="AL24" s="40"/>
      <c r="AM24" s="40"/>
      <c r="AN24" s="41"/>
      <c r="AO24" s="39"/>
      <c r="AP24" s="40"/>
      <c r="AQ24" s="40"/>
      <c r="AR24" s="41"/>
      <c r="AS24" s="39"/>
      <c r="AT24" s="40"/>
      <c r="AU24" s="40"/>
      <c r="AV24" s="41"/>
      <c r="AW24" s="45" t="str">
        <f t="shared" si="0"/>
        <v>x</v>
      </c>
      <c r="AX24" s="46" t="str">
        <f t="shared" si="1"/>
        <v/>
      </c>
      <c r="AY24" s="46" t="str">
        <f t="shared" si="2"/>
        <v/>
      </c>
      <c r="AZ24" s="46" t="str">
        <f t="shared" si="3"/>
        <v>x</v>
      </c>
      <c r="BA24" s="46" t="str">
        <f t="shared" si="4"/>
        <v/>
      </c>
      <c r="BB24" s="43" t="str">
        <f t="shared" si="5"/>
        <v/>
      </c>
      <c r="BC24" s="46" t="str">
        <f t="shared" si="6"/>
        <v/>
      </c>
      <c r="BD24" s="46" t="str">
        <f t="shared" si="7"/>
        <v/>
      </c>
      <c r="BE24" s="46" t="str">
        <f t="shared" si="8"/>
        <v/>
      </c>
      <c r="BF24" s="46" t="str">
        <f t="shared" si="9"/>
        <v/>
      </c>
      <c r="BG24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</row>
    <row r="25" spans="1:77" ht="64">
      <c r="A25" s="1"/>
      <c r="B25" s="33">
        <f>+COUNTA(C$10:C25)</f>
        <v>16</v>
      </c>
      <c r="C25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25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25" s="36" t="s">
        <v>83</v>
      </c>
      <c r="F25" s="37" t="str">
        <f>IF(WP[[#This Row],[Output Title]]&lt;&gt;"",IF(WP[[#This Row],[Output Title]]="PMC","PMC",("Activity "&amp;MID(WP[[#This Row],[Output Title]],8,5)&amp;"."&amp;COUNTIF($E$10:E25,E25))),"")</f>
        <v>Activity 2.1.1.4</v>
      </c>
      <c r="G25" s="47" t="s">
        <v>87</v>
      </c>
      <c r="H25" s="38" t="s">
        <v>67</v>
      </c>
      <c r="I25" s="39" t="s">
        <v>68</v>
      </c>
      <c r="J25" s="40" t="s">
        <v>68</v>
      </c>
      <c r="K25" s="40" t="s">
        <v>68</v>
      </c>
      <c r="L25" s="41" t="s">
        <v>68</v>
      </c>
      <c r="M25" s="39" t="s">
        <v>68</v>
      </c>
      <c r="N25" s="40" t="s">
        <v>68</v>
      </c>
      <c r="O25" s="40" t="s">
        <v>68</v>
      </c>
      <c r="P25" s="41" t="s">
        <v>68</v>
      </c>
      <c r="Q25" s="39" t="s">
        <v>68</v>
      </c>
      <c r="R25" s="40" t="s">
        <v>68</v>
      </c>
      <c r="S25" s="40" t="s">
        <v>68</v>
      </c>
      <c r="T25" s="41" t="s">
        <v>68</v>
      </c>
      <c r="U25" s="39" t="s">
        <v>68</v>
      </c>
      <c r="V25" s="40" t="s">
        <v>68</v>
      </c>
      <c r="W25" s="40" t="s">
        <v>68</v>
      </c>
      <c r="X25" s="41" t="s">
        <v>68</v>
      </c>
      <c r="Y25" s="39" t="s">
        <v>68</v>
      </c>
      <c r="Z25" s="40" t="s">
        <v>68</v>
      </c>
      <c r="AA25" s="40" t="s">
        <v>68</v>
      </c>
      <c r="AB25" s="41" t="s">
        <v>68</v>
      </c>
      <c r="AC25" s="39" t="s">
        <v>68</v>
      </c>
      <c r="AD25" s="40" t="s">
        <v>68</v>
      </c>
      <c r="AE25" s="40" t="s">
        <v>68</v>
      </c>
      <c r="AF25" s="41" t="s">
        <v>68</v>
      </c>
      <c r="AG25" s="39"/>
      <c r="AH25" s="40"/>
      <c r="AI25" s="40"/>
      <c r="AJ25" s="41"/>
      <c r="AK25" s="39"/>
      <c r="AL25" s="40"/>
      <c r="AM25" s="40"/>
      <c r="AN25" s="41"/>
      <c r="AO25" s="39"/>
      <c r="AP25" s="40"/>
      <c r="AQ25" s="40"/>
      <c r="AR25" s="41"/>
      <c r="AS25" s="39"/>
      <c r="AT25" s="40"/>
      <c r="AU25" s="40"/>
      <c r="AV25" s="41"/>
      <c r="AW25" s="45" t="str">
        <f t="shared" si="0"/>
        <v>x</v>
      </c>
      <c r="AX25" s="46" t="str">
        <f t="shared" si="1"/>
        <v>x</v>
      </c>
      <c r="AY25" s="46" t="str">
        <f t="shared" si="2"/>
        <v>x</v>
      </c>
      <c r="AZ25" s="46" t="str">
        <f t="shared" si="3"/>
        <v>x</v>
      </c>
      <c r="BA25" s="46" t="str">
        <f t="shared" si="4"/>
        <v>x</v>
      </c>
      <c r="BB25" s="43" t="str">
        <f t="shared" si="5"/>
        <v>x</v>
      </c>
      <c r="BC25" s="46" t="str">
        <f t="shared" si="6"/>
        <v/>
      </c>
      <c r="BD25" s="46" t="str">
        <f t="shared" si="7"/>
        <v/>
      </c>
      <c r="BE25" s="46" t="str">
        <f t="shared" si="8"/>
        <v/>
      </c>
      <c r="BF25" s="46" t="str">
        <f t="shared" si="9"/>
        <v/>
      </c>
      <c r="BG25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</row>
    <row r="26" spans="1:77" ht="64">
      <c r="A26" s="1"/>
      <c r="B26" s="33">
        <f>+COUNTA(C$10:C26)</f>
        <v>17</v>
      </c>
      <c r="C26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26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26" s="36" t="s">
        <v>83</v>
      </c>
      <c r="F26" s="37" t="str">
        <f>IF(WP[[#This Row],[Output Title]]&lt;&gt;"",IF(WP[[#This Row],[Output Title]]="PMC","PMC",("Activity "&amp;MID(WP[[#This Row],[Output Title]],8,5)&amp;"."&amp;COUNTIF($E$10:E26,E26))),"")</f>
        <v>Activity 2.1.1.5</v>
      </c>
      <c r="G26" s="47" t="s">
        <v>88</v>
      </c>
      <c r="H26" s="38" t="s">
        <v>67</v>
      </c>
      <c r="I26" s="39" t="s">
        <v>68</v>
      </c>
      <c r="J26" s="40" t="s">
        <v>68</v>
      </c>
      <c r="K26" s="40" t="s">
        <v>68</v>
      </c>
      <c r="L26" s="41" t="s">
        <v>68</v>
      </c>
      <c r="M26" s="39" t="s">
        <v>68</v>
      </c>
      <c r="N26" s="40" t="s">
        <v>68</v>
      </c>
      <c r="O26" s="40" t="s">
        <v>68</v>
      </c>
      <c r="P26" s="41" t="s">
        <v>68</v>
      </c>
      <c r="Q26" s="39" t="s">
        <v>68</v>
      </c>
      <c r="R26" s="40" t="s">
        <v>68</v>
      </c>
      <c r="S26" s="40" t="s">
        <v>68</v>
      </c>
      <c r="T26" s="41" t="s">
        <v>68</v>
      </c>
      <c r="U26" s="39" t="s">
        <v>68</v>
      </c>
      <c r="V26" s="40" t="s">
        <v>68</v>
      </c>
      <c r="W26" s="40" t="s">
        <v>68</v>
      </c>
      <c r="X26" s="41" t="s">
        <v>68</v>
      </c>
      <c r="Y26" s="39" t="s">
        <v>68</v>
      </c>
      <c r="Z26" s="40" t="s">
        <v>68</v>
      </c>
      <c r="AA26" s="40" t="s">
        <v>68</v>
      </c>
      <c r="AB26" s="41" t="s">
        <v>68</v>
      </c>
      <c r="AC26" s="39" t="s">
        <v>68</v>
      </c>
      <c r="AD26" s="40" t="s">
        <v>68</v>
      </c>
      <c r="AE26" s="40" t="s">
        <v>68</v>
      </c>
      <c r="AF26" s="41" t="s">
        <v>68</v>
      </c>
      <c r="AG26" s="39"/>
      <c r="AH26" s="40"/>
      <c r="AI26" s="40"/>
      <c r="AJ26" s="41"/>
      <c r="AK26" s="39"/>
      <c r="AL26" s="40"/>
      <c r="AM26" s="40"/>
      <c r="AN26" s="41"/>
      <c r="AO26" s="39"/>
      <c r="AP26" s="40"/>
      <c r="AQ26" s="40"/>
      <c r="AR26" s="41"/>
      <c r="AS26" s="39"/>
      <c r="AT26" s="40"/>
      <c r="AU26" s="40"/>
      <c r="AV26" s="41"/>
      <c r="AW26" s="45" t="str">
        <f t="shared" si="0"/>
        <v>x</v>
      </c>
      <c r="AX26" s="46" t="str">
        <f t="shared" si="1"/>
        <v>x</v>
      </c>
      <c r="AY26" s="46" t="str">
        <f t="shared" si="2"/>
        <v>x</v>
      </c>
      <c r="AZ26" s="46" t="str">
        <f t="shared" si="3"/>
        <v>x</v>
      </c>
      <c r="BA26" s="46" t="str">
        <f t="shared" si="4"/>
        <v>x</v>
      </c>
      <c r="BB26" s="43" t="str">
        <f t="shared" si="5"/>
        <v>x</v>
      </c>
      <c r="BC26" s="46" t="str">
        <f t="shared" si="6"/>
        <v/>
      </c>
      <c r="BD26" s="46" t="str">
        <f t="shared" si="7"/>
        <v/>
      </c>
      <c r="BE26" s="46" t="str">
        <f t="shared" si="8"/>
        <v/>
      </c>
      <c r="BF26" s="46" t="str">
        <f t="shared" si="9"/>
        <v/>
      </c>
      <c r="BG26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</row>
    <row r="27" spans="1:77" ht="64">
      <c r="A27" s="1"/>
      <c r="B27" s="33">
        <f>+COUNTA(C$10:C27)</f>
        <v>18</v>
      </c>
      <c r="C27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27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27" s="36" t="s">
        <v>83</v>
      </c>
      <c r="F27" s="37" t="str">
        <f>IF(WP[[#This Row],[Output Title]]&lt;&gt;"",IF(WP[[#This Row],[Output Title]]="PMC","PMC",("Activity "&amp;MID(WP[[#This Row],[Output Title]],8,5)&amp;"."&amp;COUNTIF($E$10:E27,E27))),"")</f>
        <v>Activity 2.1.1.6</v>
      </c>
      <c r="G27" s="47" t="s">
        <v>89</v>
      </c>
      <c r="H27" s="38" t="s">
        <v>67</v>
      </c>
      <c r="I27" s="39" t="s">
        <v>68</v>
      </c>
      <c r="J27" s="40" t="s">
        <v>68</v>
      </c>
      <c r="K27" s="40" t="s">
        <v>68</v>
      </c>
      <c r="L27" s="41" t="s">
        <v>68</v>
      </c>
      <c r="M27" s="39" t="s">
        <v>68</v>
      </c>
      <c r="N27" s="40" t="s">
        <v>68</v>
      </c>
      <c r="O27" s="40" t="s">
        <v>68</v>
      </c>
      <c r="P27" s="41" t="s">
        <v>68</v>
      </c>
      <c r="Q27" s="39" t="s">
        <v>68</v>
      </c>
      <c r="R27" s="40" t="s">
        <v>68</v>
      </c>
      <c r="S27" s="40" t="s">
        <v>68</v>
      </c>
      <c r="T27" s="41" t="s">
        <v>68</v>
      </c>
      <c r="U27" s="39" t="s">
        <v>68</v>
      </c>
      <c r="V27" s="40" t="s">
        <v>68</v>
      </c>
      <c r="W27" s="40" t="s">
        <v>68</v>
      </c>
      <c r="X27" s="41" t="s">
        <v>68</v>
      </c>
      <c r="Y27" s="39" t="s">
        <v>68</v>
      </c>
      <c r="Z27" s="40" t="s">
        <v>68</v>
      </c>
      <c r="AA27" s="40" t="s">
        <v>68</v>
      </c>
      <c r="AB27" s="41" t="s">
        <v>68</v>
      </c>
      <c r="AC27" s="39" t="s">
        <v>68</v>
      </c>
      <c r="AD27" s="40" t="s">
        <v>68</v>
      </c>
      <c r="AE27" s="40" t="s">
        <v>68</v>
      </c>
      <c r="AF27" s="41" t="s">
        <v>68</v>
      </c>
      <c r="AG27" s="39"/>
      <c r="AH27" s="40"/>
      <c r="AI27" s="40"/>
      <c r="AJ27" s="41"/>
      <c r="AK27" s="39"/>
      <c r="AL27" s="40"/>
      <c r="AM27" s="40"/>
      <c r="AN27" s="41"/>
      <c r="AO27" s="39"/>
      <c r="AP27" s="40"/>
      <c r="AQ27" s="40"/>
      <c r="AR27" s="41"/>
      <c r="AS27" s="39"/>
      <c r="AT27" s="40"/>
      <c r="AU27" s="40"/>
      <c r="AV27" s="41"/>
      <c r="AW27" s="45" t="str">
        <f t="shared" si="0"/>
        <v>x</v>
      </c>
      <c r="AX27" s="46" t="str">
        <f t="shared" si="1"/>
        <v>x</v>
      </c>
      <c r="AY27" s="46" t="str">
        <f t="shared" si="2"/>
        <v>x</v>
      </c>
      <c r="AZ27" s="46" t="str">
        <f t="shared" si="3"/>
        <v>x</v>
      </c>
      <c r="BA27" s="46" t="str">
        <f t="shared" si="4"/>
        <v>x</v>
      </c>
      <c r="BB27" s="43" t="str">
        <f t="shared" si="5"/>
        <v>x</v>
      </c>
      <c r="BC27" s="46" t="str">
        <f t="shared" si="6"/>
        <v/>
      </c>
      <c r="BD27" s="46" t="str">
        <f t="shared" si="7"/>
        <v/>
      </c>
      <c r="BE27" s="46" t="str">
        <f t="shared" si="8"/>
        <v/>
      </c>
      <c r="BF27" s="46" t="str">
        <f t="shared" si="9"/>
        <v/>
      </c>
      <c r="BG27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</row>
    <row r="28" spans="1:77" ht="64">
      <c r="A28" s="1"/>
      <c r="B28" s="33">
        <f>+COUNTA(C$10:C28)</f>
        <v>19</v>
      </c>
      <c r="C28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28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28" s="36" t="s">
        <v>83</v>
      </c>
      <c r="F28" s="37" t="str">
        <f>IF(WP[[#This Row],[Output Title]]&lt;&gt;"",IF(WP[[#This Row],[Output Title]]="PMC","PMC",("Activity "&amp;MID(WP[[#This Row],[Output Title]],8,5)&amp;"."&amp;COUNTIF($E$10:E28,E28))),"")</f>
        <v>Activity 2.1.1.7</v>
      </c>
      <c r="G28" s="47" t="s">
        <v>90</v>
      </c>
      <c r="H28" s="38" t="s">
        <v>67</v>
      </c>
      <c r="I28" s="39"/>
      <c r="J28" s="40"/>
      <c r="K28" s="40"/>
      <c r="L28" s="41"/>
      <c r="M28" s="39" t="s">
        <v>68</v>
      </c>
      <c r="N28" s="40" t="s">
        <v>68</v>
      </c>
      <c r="O28" s="40" t="s">
        <v>68</v>
      </c>
      <c r="P28" s="41" t="s">
        <v>68</v>
      </c>
      <c r="Q28" s="39" t="s">
        <v>68</v>
      </c>
      <c r="R28" s="40" t="s">
        <v>68</v>
      </c>
      <c r="S28" s="40" t="s">
        <v>68</v>
      </c>
      <c r="T28" s="41" t="s">
        <v>68</v>
      </c>
      <c r="U28" s="39" t="s">
        <v>68</v>
      </c>
      <c r="V28" s="40" t="s">
        <v>68</v>
      </c>
      <c r="W28" s="40" t="s">
        <v>68</v>
      </c>
      <c r="X28" s="41" t="s">
        <v>68</v>
      </c>
      <c r="Y28" s="39" t="s">
        <v>68</v>
      </c>
      <c r="Z28" s="40" t="s">
        <v>68</v>
      </c>
      <c r="AA28" s="40" t="s">
        <v>68</v>
      </c>
      <c r="AB28" s="41" t="s">
        <v>68</v>
      </c>
      <c r="AC28" s="39" t="s">
        <v>68</v>
      </c>
      <c r="AD28" s="40" t="s">
        <v>68</v>
      </c>
      <c r="AE28" s="40" t="s">
        <v>68</v>
      </c>
      <c r="AF28" s="41" t="s">
        <v>68</v>
      </c>
      <c r="AG28" s="39"/>
      <c r="AH28" s="40"/>
      <c r="AI28" s="40"/>
      <c r="AJ28" s="41"/>
      <c r="AK28" s="39"/>
      <c r="AL28" s="40"/>
      <c r="AM28" s="40"/>
      <c r="AN28" s="41"/>
      <c r="AO28" s="39"/>
      <c r="AP28" s="40"/>
      <c r="AQ28" s="40"/>
      <c r="AR28" s="41"/>
      <c r="AS28" s="39"/>
      <c r="AT28" s="40"/>
      <c r="AU28" s="40"/>
      <c r="AV28" s="41"/>
      <c r="AW28" s="45" t="str">
        <f t="shared" si="0"/>
        <v/>
      </c>
      <c r="AX28" s="46" t="str">
        <f t="shared" si="1"/>
        <v>x</v>
      </c>
      <c r="AY28" s="46" t="str">
        <f t="shared" si="2"/>
        <v>x</v>
      </c>
      <c r="AZ28" s="46" t="str">
        <f t="shared" si="3"/>
        <v>x</v>
      </c>
      <c r="BA28" s="46" t="str">
        <f t="shared" si="4"/>
        <v>x</v>
      </c>
      <c r="BB28" s="43" t="str">
        <f t="shared" si="5"/>
        <v>x</v>
      </c>
      <c r="BC28" s="46" t="str">
        <f t="shared" si="6"/>
        <v/>
      </c>
      <c r="BD28" s="46" t="str">
        <f t="shared" si="7"/>
        <v/>
      </c>
      <c r="BE28" s="46" t="str">
        <f t="shared" si="8"/>
        <v/>
      </c>
      <c r="BF28" s="46" t="str">
        <f t="shared" si="9"/>
        <v/>
      </c>
      <c r="BG28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</row>
    <row r="29" spans="1:77" ht="64">
      <c r="A29" s="1"/>
      <c r="B29" s="33">
        <f>+COUNTA(C$10:C29)</f>
        <v>20</v>
      </c>
      <c r="C29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29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29" s="36" t="s">
        <v>83</v>
      </c>
      <c r="F29" s="37" t="str">
        <f>IF(WP[[#This Row],[Output Title]]&lt;&gt;"",IF(WP[[#This Row],[Output Title]]="PMC","PMC",("Activity "&amp;MID(WP[[#This Row],[Output Title]],8,5)&amp;"."&amp;COUNTIF($E$10:E29,E29))),"")</f>
        <v>Activity 2.1.1.8</v>
      </c>
      <c r="G29" s="47" t="s">
        <v>91</v>
      </c>
      <c r="H29" s="38" t="s">
        <v>67</v>
      </c>
      <c r="I29" s="39"/>
      <c r="J29" s="40"/>
      <c r="K29" s="40"/>
      <c r="L29" s="41"/>
      <c r="M29" s="39"/>
      <c r="N29" s="40"/>
      <c r="O29" s="40"/>
      <c r="P29" s="41"/>
      <c r="Q29" s="39"/>
      <c r="R29" s="40"/>
      <c r="S29" s="40"/>
      <c r="T29" s="41"/>
      <c r="U29" s="39"/>
      <c r="V29" s="40"/>
      <c r="W29" s="40"/>
      <c r="X29" s="41"/>
      <c r="Y29" s="39"/>
      <c r="Z29" s="40"/>
      <c r="AA29" s="40"/>
      <c r="AB29" s="41"/>
      <c r="AC29" s="39"/>
      <c r="AD29" s="40"/>
      <c r="AE29" s="40"/>
      <c r="AF29" s="41"/>
      <c r="AG29" s="39"/>
      <c r="AH29" s="40"/>
      <c r="AI29" s="40" t="s">
        <v>70</v>
      </c>
      <c r="AJ29" s="41" t="s">
        <v>70</v>
      </c>
      <c r="AK29" s="39"/>
      <c r="AL29" s="40"/>
      <c r="AM29" s="40"/>
      <c r="AN29" s="41"/>
      <c r="AO29" s="39"/>
      <c r="AP29" s="40"/>
      <c r="AQ29" s="40"/>
      <c r="AR29" s="41"/>
      <c r="AS29" s="39"/>
      <c r="AT29" s="40"/>
      <c r="AU29" s="40"/>
      <c r="AV29" s="41"/>
      <c r="AW29" s="45" t="str">
        <f t="shared" si="0"/>
        <v/>
      </c>
      <c r="AX29" s="46" t="str">
        <f t="shared" si="1"/>
        <v/>
      </c>
      <c r="AY29" s="46" t="str">
        <f t="shared" si="2"/>
        <v/>
      </c>
      <c r="AZ29" s="46" t="str">
        <f t="shared" si="3"/>
        <v/>
      </c>
      <c r="BA29" s="46" t="str">
        <f t="shared" si="4"/>
        <v/>
      </c>
      <c r="BB29" s="43" t="str">
        <f t="shared" si="5"/>
        <v/>
      </c>
      <c r="BC29" s="46" t="str">
        <f t="shared" si="6"/>
        <v>x</v>
      </c>
      <c r="BD29" s="46" t="str">
        <f t="shared" si="7"/>
        <v/>
      </c>
      <c r="BE29" s="46" t="str">
        <f t="shared" si="8"/>
        <v/>
      </c>
      <c r="BF29" s="46" t="str">
        <f t="shared" si="9"/>
        <v/>
      </c>
      <c r="BG29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</row>
    <row r="30" spans="1:77" ht="64">
      <c r="A30" s="1"/>
      <c r="B30" s="33">
        <f>+COUNTA(C$10:C30)</f>
        <v>21</v>
      </c>
      <c r="C30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30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30" s="36" t="s">
        <v>92</v>
      </c>
      <c r="F30" s="37" t="str">
        <f>IF(WP[[#This Row],[Output Title]]&lt;&gt;"",IF(WP[[#This Row],[Output Title]]="PMC","PMC",("Activity "&amp;MID(WP[[#This Row],[Output Title]],8,5)&amp;"."&amp;COUNTIF($E$10:E30,E30))),"")</f>
        <v>Activity 2.1.2.1</v>
      </c>
      <c r="G30" s="47" t="s">
        <v>93</v>
      </c>
      <c r="H30" s="38" t="s">
        <v>67</v>
      </c>
      <c r="I30" s="39"/>
      <c r="J30" s="40"/>
      <c r="K30" s="40" t="s">
        <v>70</v>
      </c>
      <c r="L30" s="41" t="s">
        <v>70</v>
      </c>
      <c r="M30" s="39"/>
      <c r="N30" s="40"/>
      <c r="O30" s="40"/>
      <c r="P30" s="41"/>
      <c r="Q30" s="39"/>
      <c r="R30" s="40"/>
      <c r="S30" s="40"/>
      <c r="T30" s="41"/>
      <c r="U30" s="39"/>
      <c r="V30" s="40"/>
      <c r="W30" s="40"/>
      <c r="X30" s="41"/>
      <c r="Y30" s="39"/>
      <c r="Z30" s="40"/>
      <c r="AA30" s="40"/>
      <c r="AB30" s="41"/>
      <c r="AC30" s="39"/>
      <c r="AD30" s="40"/>
      <c r="AE30" s="40"/>
      <c r="AF30" s="41"/>
      <c r="AG30" s="39"/>
      <c r="AH30" s="40"/>
      <c r="AI30" s="40"/>
      <c r="AJ30" s="41"/>
      <c r="AK30" s="39"/>
      <c r="AL30" s="40"/>
      <c r="AM30" s="40"/>
      <c r="AN30" s="41"/>
      <c r="AO30" s="39"/>
      <c r="AP30" s="40"/>
      <c r="AQ30" s="40"/>
      <c r="AR30" s="41"/>
      <c r="AS30" s="39"/>
      <c r="AT30" s="40"/>
      <c r="AU30" s="40"/>
      <c r="AV30" s="41"/>
      <c r="AW30" s="45" t="str">
        <f t="shared" si="0"/>
        <v>x</v>
      </c>
      <c r="AX30" s="46" t="str">
        <f t="shared" si="1"/>
        <v/>
      </c>
      <c r="AY30" s="46" t="str">
        <f t="shared" si="2"/>
        <v/>
      </c>
      <c r="AZ30" s="46" t="str">
        <f t="shared" si="3"/>
        <v/>
      </c>
      <c r="BA30" s="46" t="str">
        <f t="shared" si="4"/>
        <v/>
      </c>
      <c r="BB30" s="43" t="str">
        <f t="shared" si="5"/>
        <v/>
      </c>
      <c r="BC30" s="46" t="str">
        <f t="shared" si="6"/>
        <v/>
      </c>
      <c r="BD30" s="46" t="str">
        <f t="shared" si="7"/>
        <v/>
      </c>
      <c r="BE30" s="46" t="str">
        <f t="shared" si="8"/>
        <v/>
      </c>
      <c r="BF30" s="46" t="str">
        <f t="shared" si="9"/>
        <v/>
      </c>
      <c r="BG30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</row>
    <row r="31" spans="1:77" ht="64">
      <c r="A31" s="1"/>
      <c r="B31" s="33">
        <f>+COUNTA(C$10:C31)</f>
        <v>22</v>
      </c>
      <c r="C31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31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31" s="36" t="s">
        <v>92</v>
      </c>
      <c r="F31" s="37" t="str">
        <f>IF(WP[[#This Row],[Output Title]]&lt;&gt;"",IF(WP[[#This Row],[Output Title]]="PMC","PMC",("Activity "&amp;MID(WP[[#This Row],[Output Title]],8,5)&amp;"."&amp;COUNTIF($E$10:E31,E31))),"")</f>
        <v>Activity 2.1.2.2</v>
      </c>
      <c r="G31" s="47" t="s">
        <v>94</v>
      </c>
      <c r="H31" s="38" t="s">
        <v>67</v>
      </c>
      <c r="I31" s="39" t="s">
        <v>68</v>
      </c>
      <c r="J31" s="40" t="s">
        <v>68</v>
      </c>
      <c r="K31" s="40" t="s">
        <v>68</v>
      </c>
      <c r="L31" s="41" t="s">
        <v>68</v>
      </c>
      <c r="M31" s="39" t="s">
        <v>68</v>
      </c>
      <c r="N31" s="40" t="s">
        <v>68</v>
      </c>
      <c r="O31" s="40" t="s">
        <v>68</v>
      </c>
      <c r="P31" s="41" t="s">
        <v>68</v>
      </c>
      <c r="Q31" s="39" t="s">
        <v>68</v>
      </c>
      <c r="R31" s="40" t="s">
        <v>68</v>
      </c>
      <c r="S31" s="40" t="s">
        <v>68</v>
      </c>
      <c r="T31" s="41" t="s">
        <v>68</v>
      </c>
      <c r="U31" s="39" t="s">
        <v>68</v>
      </c>
      <c r="V31" s="40" t="s">
        <v>68</v>
      </c>
      <c r="W31" s="40" t="s">
        <v>68</v>
      </c>
      <c r="X31" s="41" t="s">
        <v>68</v>
      </c>
      <c r="Y31" s="39" t="s">
        <v>68</v>
      </c>
      <c r="Z31" s="40" t="s">
        <v>68</v>
      </c>
      <c r="AA31" s="40" t="s">
        <v>68</v>
      </c>
      <c r="AB31" s="41" t="s">
        <v>68</v>
      </c>
      <c r="AC31" s="39" t="s">
        <v>68</v>
      </c>
      <c r="AD31" s="40" t="s">
        <v>68</v>
      </c>
      <c r="AE31" s="40" t="s">
        <v>68</v>
      </c>
      <c r="AF31" s="41" t="s">
        <v>68</v>
      </c>
      <c r="AG31" s="39" t="s">
        <v>68</v>
      </c>
      <c r="AH31" s="40" t="s">
        <v>68</v>
      </c>
      <c r="AI31" s="40" t="s">
        <v>68</v>
      </c>
      <c r="AJ31" s="41" t="s">
        <v>68</v>
      </c>
      <c r="AK31" s="39"/>
      <c r="AL31" s="40"/>
      <c r="AM31" s="40"/>
      <c r="AN31" s="41"/>
      <c r="AO31" s="39"/>
      <c r="AP31" s="40"/>
      <c r="AQ31" s="40"/>
      <c r="AR31" s="41"/>
      <c r="AS31" s="39"/>
      <c r="AT31" s="40"/>
      <c r="AU31" s="40"/>
      <c r="AV31" s="41"/>
      <c r="AW31" s="45" t="str">
        <f t="shared" si="0"/>
        <v>x</v>
      </c>
      <c r="AX31" s="46" t="str">
        <f t="shared" si="1"/>
        <v>x</v>
      </c>
      <c r="AY31" s="46" t="str">
        <f t="shared" si="2"/>
        <v>x</v>
      </c>
      <c r="AZ31" s="46" t="str">
        <f t="shared" si="3"/>
        <v>x</v>
      </c>
      <c r="BA31" s="46" t="str">
        <f t="shared" si="4"/>
        <v>x</v>
      </c>
      <c r="BB31" s="43" t="str">
        <f t="shared" si="5"/>
        <v>x</v>
      </c>
      <c r="BC31" s="46" t="str">
        <f t="shared" si="6"/>
        <v>x</v>
      </c>
      <c r="BD31" s="46" t="str">
        <f t="shared" si="7"/>
        <v/>
      </c>
      <c r="BE31" s="46" t="str">
        <f t="shared" si="8"/>
        <v/>
      </c>
      <c r="BF31" s="46" t="str">
        <f t="shared" si="9"/>
        <v/>
      </c>
      <c r="BG31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</row>
    <row r="32" spans="1:77" ht="64">
      <c r="A32" s="1"/>
      <c r="B32" s="33">
        <f>+COUNTA(C$10:C32)</f>
        <v>23</v>
      </c>
      <c r="C32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32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32" s="36" t="s">
        <v>95</v>
      </c>
      <c r="F32" s="37" t="str">
        <f>IF(WP[[#This Row],[Output Title]]&lt;&gt;"",IF(WP[[#This Row],[Output Title]]="PMC","PMC",("Activity "&amp;MID(WP[[#This Row],[Output Title]],8,5)&amp;"."&amp;COUNTIF($E$10:E32,E32))),"")</f>
        <v>Activity 2.1.3.1</v>
      </c>
      <c r="G32" s="47" t="s">
        <v>96</v>
      </c>
      <c r="H32" s="38" t="s">
        <v>67</v>
      </c>
      <c r="I32" s="39"/>
      <c r="J32" s="40" t="s">
        <v>68</v>
      </c>
      <c r="K32" s="40" t="s">
        <v>68</v>
      </c>
      <c r="L32" s="41" t="s">
        <v>68</v>
      </c>
      <c r="M32" s="39"/>
      <c r="N32" s="40"/>
      <c r="O32" s="40"/>
      <c r="P32" s="41"/>
      <c r="Q32" s="39"/>
      <c r="R32" s="40"/>
      <c r="S32" s="40"/>
      <c r="T32" s="41"/>
      <c r="U32" s="39"/>
      <c r="V32" s="40"/>
      <c r="W32" s="40"/>
      <c r="X32" s="41"/>
      <c r="Y32" s="39"/>
      <c r="Z32" s="40"/>
      <c r="AA32" s="40"/>
      <c r="AB32" s="41"/>
      <c r="AC32" s="39"/>
      <c r="AD32" s="40"/>
      <c r="AE32" s="40"/>
      <c r="AF32" s="41"/>
      <c r="AG32" s="39"/>
      <c r="AH32" s="40"/>
      <c r="AI32" s="40"/>
      <c r="AJ32" s="41"/>
      <c r="AK32" s="39"/>
      <c r="AL32" s="40"/>
      <c r="AM32" s="40"/>
      <c r="AN32" s="41"/>
      <c r="AO32" s="39"/>
      <c r="AP32" s="40"/>
      <c r="AQ32" s="40"/>
      <c r="AR32" s="41"/>
      <c r="AS32" s="39"/>
      <c r="AT32" s="40"/>
      <c r="AU32" s="40"/>
      <c r="AV32" s="41"/>
      <c r="AW32" s="45" t="str">
        <f t="shared" si="0"/>
        <v>x</v>
      </c>
      <c r="AX32" s="46" t="str">
        <f t="shared" si="1"/>
        <v/>
      </c>
      <c r="AY32" s="46" t="str">
        <f t="shared" si="2"/>
        <v/>
      </c>
      <c r="AZ32" s="46" t="str">
        <f t="shared" si="3"/>
        <v/>
      </c>
      <c r="BA32" s="46" t="str">
        <f t="shared" si="4"/>
        <v/>
      </c>
      <c r="BB32" s="43" t="str">
        <f t="shared" si="5"/>
        <v/>
      </c>
      <c r="BC32" s="46" t="str">
        <f t="shared" si="6"/>
        <v/>
      </c>
      <c r="BD32" s="46" t="str">
        <f t="shared" si="7"/>
        <v/>
      </c>
      <c r="BE32" s="46" t="str">
        <f t="shared" si="8"/>
        <v/>
      </c>
      <c r="BF32" s="46" t="str">
        <f t="shared" si="9"/>
        <v/>
      </c>
      <c r="BG32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</row>
    <row r="33" spans="1:77" ht="64">
      <c r="A33" s="1"/>
      <c r="B33" s="33">
        <f>+COUNTA(C$10:C33)</f>
        <v>24</v>
      </c>
      <c r="C33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33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33" s="36" t="s">
        <v>95</v>
      </c>
      <c r="F33" s="37" t="str">
        <f>IF(WP[[#This Row],[Output Title]]&lt;&gt;"",IF(WP[[#This Row],[Output Title]]="PMC","PMC",("Activity "&amp;MID(WP[[#This Row],[Output Title]],8,5)&amp;"."&amp;COUNTIF($E$10:E33,E33))),"")</f>
        <v>Activity 2.1.3.2</v>
      </c>
      <c r="G33" s="47" t="s">
        <v>97</v>
      </c>
      <c r="H33" s="38" t="s">
        <v>67</v>
      </c>
      <c r="I33" s="39"/>
      <c r="J33" s="40"/>
      <c r="K33" s="40" t="s">
        <v>68</v>
      </c>
      <c r="L33" s="41" t="s">
        <v>68</v>
      </c>
      <c r="M33" s="39" t="s">
        <v>68</v>
      </c>
      <c r="N33" s="40" t="s">
        <v>68</v>
      </c>
      <c r="O33" s="40"/>
      <c r="P33" s="41"/>
      <c r="Q33" s="39"/>
      <c r="R33" s="40"/>
      <c r="S33" s="40"/>
      <c r="T33" s="41"/>
      <c r="U33" s="39"/>
      <c r="V33" s="40"/>
      <c r="W33" s="40"/>
      <c r="X33" s="41"/>
      <c r="Y33" s="39"/>
      <c r="Z33" s="40"/>
      <c r="AA33" s="40"/>
      <c r="AB33" s="41"/>
      <c r="AC33" s="39"/>
      <c r="AD33" s="40"/>
      <c r="AE33" s="40"/>
      <c r="AF33" s="41"/>
      <c r="AG33" s="39"/>
      <c r="AH33" s="40"/>
      <c r="AI33" s="40"/>
      <c r="AJ33" s="41"/>
      <c r="AK33" s="39"/>
      <c r="AL33" s="40"/>
      <c r="AM33" s="40"/>
      <c r="AN33" s="41"/>
      <c r="AO33" s="39"/>
      <c r="AP33" s="40"/>
      <c r="AQ33" s="40"/>
      <c r="AR33" s="41"/>
      <c r="AS33" s="39"/>
      <c r="AT33" s="40"/>
      <c r="AU33" s="40"/>
      <c r="AV33" s="41"/>
      <c r="AW33" s="45" t="str">
        <f t="shared" si="0"/>
        <v>x</v>
      </c>
      <c r="AX33" s="46" t="str">
        <f t="shared" si="1"/>
        <v>x</v>
      </c>
      <c r="AY33" s="46" t="str">
        <f t="shared" si="2"/>
        <v/>
      </c>
      <c r="AZ33" s="46" t="str">
        <f t="shared" si="3"/>
        <v/>
      </c>
      <c r="BA33" s="46" t="str">
        <f t="shared" si="4"/>
        <v/>
      </c>
      <c r="BB33" s="43" t="str">
        <f t="shared" si="5"/>
        <v/>
      </c>
      <c r="BC33" s="46" t="str">
        <f t="shared" si="6"/>
        <v/>
      </c>
      <c r="BD33" s="46" t="str">
        <f t="shared" si="7"/>
        <v/>
      </c>
      <c r="BE33" s="46" t="str">
        <f t="shared" si="8"/>
        <v/>
      </c>
      <c r="BF33" s="46" t="str">
        <f t="shared" si="9"/>
        <v/>
      </c>
      <c r="BG33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</row>
    <row r="34" spans="1:77" ht="64">
      <c r="A34" s="1"/>
      <c r="B34" s="33">
        <f>+COUNTA(C$10:C34)</f>
        <v>25</v>
      </c>
      <c r="C34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34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34" s="36" t="s">
        <v>95</v>
      </c>
      <c r="F34" s="37" t="str">
        <f>IF(WP[[#This Row],[Output Title]]&lt;&gt;"",IF(WP[[#This Row],[Output Title]]="PMC","PMC",("Activity "&amp;MID(WP[[#This Row],[Output Title]],8,5)&amp;"."&amp;COUNTIF($E$10:E34,E34))),"")</f>
        <v>Activity 2.1.3.3</v>
      </c>
      <c r="G34" s="47" t="s">
        <v>98</v>
      </c>
      <c r="H34" s="38" t="s">
        <v>67</v>
      </c>
      <c r="I34" s="39"/>
      <c r="J34" s="40"/>
      <c r="K34" s="40"/>
      <c r="L34" s="41"/>
      <c r="M34" s="39"/>
      <c r="N34" s="40"/>
      <c r="O34" s="40" t="s">
        <v>68</v>
      </c>
      <c r="P34" s="41" t="s">
        <v>68</v>
      </c>
      <c r="Q34" s="39"/>
      <c r="R34" s="40"/>
      <c r="S34" s="40"/>
      <c r="T34" s="41"/>
      <c r="U34" s="39"/>
      <c r="V34" s="40"/>
      <c r="W34" s="40"/>
      <c r="X34" s="41"/>
      <c r="Y34" s="39"/>
      <c r="Z34" s="40"/>
      <c r="AA34" s="40"/>
      <c r="AB34" s="41"/>
      <c r="AC34" s="39"/>
      <c r="AD34" s="40"/>
      <c r="AE34" s="40"/>
      <c r="AF34" s="41"/>
      <c r="AG34" s="39"/>
      <c r="AH34" s="40"/>
      <c r="AI34" s="40"/>
      <c r="AJ34" s="41"/>
      <c r="AK34" s="39"/>
      <c r="AL34" s="40"/>
      <c r="AM34" s="40"/>
      <c r="AN34" s="41"/>
      <c r="AO34" s="39"/>
      <c r="AP34" s="40"/>
      <c r="AQ34" s="40"/>
      <c r="AR34" s="41"/>
      <c r="AS34" s="39"/>
      <c r="AT34" s="40"/>
      <c r="AU34" s="40"/>
      <c r="AV34" s="41"/>
      <c r="AW34" s="45" t="str">
        <f t="shared" si="0"/>
        <v/>
      </c>
      <c r="AX34" s="46" t="str">
        <f t="shared" si="1"/>
        <v>x</v>
      </c>
      <c r="AY34" s="46" t="str">
        <f t="shared" si="2"/>
        <v/>
      </c>
      <c r="AZ34" s="46" t="str">
        <f t="shared" si="3"/>
        <v/>
      </c>
      <c r="BA34" s="46" t="str">
        <f t="shared" si="4"/>
        <v/>
      </c>
      <c r="BB34" s="43" t="str">
        <f t="shared" si="5"/>
        <v/>
      </c>
      <c r="BC34" s="46" t="str">
        <f t="shared" si="6"/>
        <v/>
      </c>
      <c r="BD34" s="46" t="str">
        <f t="shared" si="7"/>
        <v/>
      </c>
      <c r="BE34" s="46" t="str">
        <f t="shared" si="8"/>
        <v/>
      </c>
      <c r="BF34" s="46" t="str">
        <f t="shared" si="9"/>
        <v/>
      </c>
      <c r="BG34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</row>
    <row r="35" spans="1:77" ht="64">
      <c r="A35" s="1"/>
      <c r="B35" s="33">
        <f>+COUNTA(C$10:C35)</f>
        <v>26</v>
      </c>
      <c r="C35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35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35" s="36" t="s">
        <v>95</v>
      </c>
      <c r="F35" s="37" t="str">
        <f>IF(WP[[#This Row],[Output Title]]&lt;&gt;"",IF(WP[[#This Row],[Output Title]]="PMC","PMC",("Activity "&amp;MID(WP[[#This Row],[Output Title]],8,5)&amp;"."&amp;COUNTIF($E$10:E35,E35))),"")</f>
        <v>Activity 2.1.3.4</v>
      </c>
      <c r="G35" s="47" t="s">
        <v>99</v>
      </c>
      <c r="H35" s="38" t="s">
        <v>67</v>
      </c>
      <c r="I35" s="39"/>
      <c r="J35" s="40"/>
      <c r="K35" s="40" t="s">
        <v>68</v>
      </c>
      <c r="L35" s="41" t="s">
        <v>68</v>
      </c>
      <c r="M35" s="39" t="s">
        <v>68</v>
      </c>
      <c r="N35" s="40" t="s">
        <v>68</v>
      </c>
      <c r="O35" s="40"/>
      <c r="P35" s="41"/>
      <c r="Q35" s="39"/>
      <c r="R35" s="40"/>
      <c r="S35" s="40"/>
      <c r="T35" s="41"/>
      <c r="U35" s="39"/>
      <c r="V35" s="40"/>
      <c r="W35" s="40"/>
      <c r="X35" s="41"/>
      <c r="Y35" s="39"/>
      <c r="Z35" s="40"/>
      <c r="AA35" s="40"/>
      <c r="AB35" s="41"/>
      <c r="AC35" s="39"/>
      <c r="AD35" s="40"/>
      <c r="AE35" s="40"/>
      <c r="AF35" s="41"/>
      <c r="AG35" s="39"/>
      <c r="AH35" s="40"/>
      <c r="AI35" s="40"/>
      <c r="AJ35" s="41"/>
      <c r="AK35" s="39"/>
      <c r="AL35" s="40"/>
      <c r="AM35" s="40"/>
      <c r="AN35" s="41"/>
      <c r="AO35" s="39"/>
      <c r="AP35" s="40"/>
      <c r="AQ35" s="40"/>
      <c r="AR35" s="41"/>
      <c r="AS35" s="39"/>
      <c r="AT35" s="40"/>
      <c r="AU35" s="40"/>
      <c r="AV35" s="41"/>
      <c r="AW35" s="45" t="str">
        <f t="shared" si="0"/>
        <v>x</v>
      </c>
      <c r="AX35" s="46" t="str">
        <f t="shared" si="1"/>
        <v>x</v>
      </c>
      <c r="AY35" s="46" t="str">
        <f t="shared" si="2"/>
        <v/>
      </c>
      <c r="AZ35" s="46" t="str">
        <f t="shared" si="3"/>
        <v/>
      </c>
      <c r="BA35" s="46" t="str">
        <f t="shared" si="4"/>
        <v/>
      </c>
      <c r="BB35" s="43" t="str">
        <f t="shared" si="5"/>
        <v/>
      </c>
      <c r="BC35" s="46" t="str">
        <f t="shared" si="6"/>
        <v/>
      </c>
      <c r="BD35" s="46" t="str">
        <f t="shared" si="7"/>
        <v/>
      </c>
      <c r="BE35" s="46" t="str">
        <f t="shared" si="8"/>
        <v/>
      </c>
      <c r="BF35" s="46" t="str">
        <f t="shared" si="9"/>
        <v/>
      </c>
      <c r="BG35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</row>
    <row r="36" spans="1:77" ht="64">
      <c r="A36" s="1"/>
      <c r="B36" s="33">
        <f>+COUNTA(C$10:C36)</f>
        <v>27</v>
      </c>
      <c r="C36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36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36" s="36" t="s">
        <v>95</v>
      </c>
      <c r="F36" s="37" t="str">
        <f>IF(WP[[#This Row],[Output Title]]&lt;&gt;"",IF(WP[[#This Row],[Output Title]]="PMC","PMC",("Activity "&amp;MID(WP[[#This Row],[Output Title]],8,5)&amp;"."&amp;COUNTIF($E$10:E36,E36))),"")</f>
        <v>Activity 2.1.3.5</v>
      </c>
      <c r="G36" s="47" t="s">
        <v>100</v>
      </c>
      <c r="H36" s="38" t="s">
        <v>67</v>
      </c>
      <c r="I36" s="39"/>
      <c r="J36" s="40"/>
      <c r="K36" s="40"/>
      <c r="L36" s="41"/>
      <c r="M36" s="39"/>
      <c r="N36" s="40"/>
      <c r="O36" s="40"/>
      <c r="P36" s="41"/>
      <c r="Q36" s="39" t="s">
        <v>68</v>
      </c>
      <c r="R36" s="40" t="s">
        <v>68</v>
      </c>
      <c r="S36" s="40" t="s">
        <v>68</v>
      </c>
      <c r="T36" s="41" t="s">
        <v>68</v>
      </c>
      <c r="U36" s="39" t="s">
        <v>68</v>
      </c>
      <c r="V36" s="40" t="s">
        <v>68</v>
      </c>
      <c r="W36" s="40" t="s">
        <v>68</v>
      </c>
      <c r="X36" s="41" t="s">
        <v>68</v>
      </c>
      <c r="Y36" s="39" t="s">
        <v>68</v>
      </c>
      <c r="Z36" s="40" t="s">
        <v>68</v>
      </c>
      <c r="AA36" s="40" t="s">
        <v>68</v>
      </c>
      <c r="AB36" s="41" t="s">
        <v>68</v>
      </c>
      <c r="AC36" s="39" t="s">
        <v>68</v>
      </c>
      <c r="AD36" s="40" t="s">
        <v>68</v>
      </c>
      <c r="AE36" s="40" t="s">
        <v>68</v>
      </c>
      <c r="AF36" s="41" t="s">
        <v>68</v>
      </c>
      <c r="AG36" s="39"/>
      <c r="AH36" s="40"/>
      <c r="AI36" s="40"/>
      <c r="AJ36" s="41"/>
      <c r="AK36" s="39"/>
      <c r="AL36" s="40"/>
      <c r="AM36" s="40"/>
      <c r="AN36" s="41"/>
      <c r="AO36" s="39"/>
      <c r="AP36" s="40"/>
      <c r="AQ36" s="40"/>
      <c r="AR36" s="41"/>
      <c r="AS36" s="39"/>
      <c r="AT36" s="40"/>
      <c r="AU36" s="40"/>
      <c r="AV36" s="41"/>
      <c r="AW36" s="45" t="str">
        <f t="shared" si="0"/>
        <v/>
      </c>
      <c r="AX36" s="46" t="str">
        <f t="shared" si="1"/>
        <v/>
      </c>
      <c r="AY36" s="46" t="str">
        <f t="shared" si="2"/>
        <v>x</v>
      </c>
      <c r="AZ36" s="46" t="str">
        <f t="shared" si="3"/>
        <v>x</v>
      </c>
      <c r="BA36" s="46" t="str">
        <f t="shared" si="4"/>
        <v>x</v>
      </c>
      <c r="BB36" s="43" t="str">
        <f t="shared" si="5"/>
        <v>x</v>
      </c>
      <c r="BC36" s="46" t="str">
        <f t="shared" si="6"/>
        <v/>
      </c>
      <c r="BD36" s="46" t="str">
        <f t="shared" si="7"/>
        <v/>
      </c>
      <c r="BE36" s="46" t="str">
        <f t="shared" si="8"/>
        <v/>
      </c>
      <c r="BF36" s="46" t="str">
        <f t="shared" si="9"/>
        <v/>
      </c>
      <c r="BG36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</row>
    <row r="37" spans="1:77" ht="64">
      <c r="A37" s="1"/>
      <c r="B37" s="33">
        <f>+COUNTA(C$10:C37)</f>
        <v>28</v>
      </c>
      <c r="C37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37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37" s="36" t="s">
        <v>101</v>
      </c>
      <c r="F37" s="37" t="str">
        <f>IF(WP[[#This Row],[Output Title]]&lt;&gt;"",IF(WP[[#This Row],[Output Title]]="PMC","PMC",("Activity "&amp;MID(WP[[#This Row],[Output Title]],8,5)&amp;"."&amp;COUNTIF($E$10:E37,E37))),"")</f>
        <v>Activity 2.1.4.1</v>
      </c>
      <c r="G37" s="47" t="s">
        <v>102</v>
      </c>
      <c r="H37" s="38" t="s">
        <v>67</v>
      </c>
      <c r="I37" s="39"/>
      <c r="J37" s="40"/>
      <c r="K37" s="40"/>
      <c r="L37" s="41"/>
      <c r="M37" s="39" t="s">
        <v>68</v>
      </c>
      <c r="N37" s="40" t="s">
        <v>68</v>
      </c>
      <c r="O37" s="40" t="s">
        <v>68</v>
      </c>
      <c r="P37" s="41" t="s">
        <v>68</v>
      </c>
      <c r="Q37" s="39" t="s">
        <v>68</v>
      </c>
      <c r="R37" s="40" t="s">
        <v>68</v>
      </c>
      <c r="S37" s="40" t="s">
        <v>68</v>
      </c>
      <c r="T37" s="41" t="s">
        <v>68</v>
      </c>
      <c r="U37" s="39" t="s">
        <v>68</v>
      </c>
      <c r="V37" s="40" t="s">
        <v>68</v>
      </c>
      <c r="W37" s="40" t="s">
        <v>68</v>
      </c>
      <c r="X37" s="41" t="s">
        <v>68</v>
      </c>
      <c r="Y37" s="39" t="s">
        <v>68</v>
      </c>
      <c r="Z37" s="40" t="s">
        <v>68</v>
      </c>
      <c r="AA37" s="40" t="s">
        <v>68</v>
      </c>
      <c r="AB37" s="41" t="s">
        <v>68</v>
      </c>
      <c r="AC37" s="39"/>
      <c r="AD37" s="40"/>
      <c r="AE37" s="40"/>
      <c r="AF37" s="41"/>
      <c r="AG37" s="39"/>
      <c r="AH37" s="40"/>
      <c r="AI37" s="40"/>
      <c r="AJ37" s="41"/>
      <c r="AK37" s="39"/>
      <c r="AL37" s="40"/>
      <c r="AM37" s="40"/>
      <c r="AN37" s="41"/>
      <c r="AO37" s="39"/>
      <c r="AP37" s="40"/>
      <c r="AQ37" s="40"/>
      <c r="AR37" s="41"/>
      <c r="AS37" s="39"/>
      <c r="AT37" s="40"/>
      <c r="AU37" s="40"/>
      <c r="AV37" s="41"/>
      <c r="AW37" s="45" t="str">
        <f t="shared" si="0"/>
        <v/>
      </c>
      <c r="AX37" s="46" t="str">
        <f t="shared" si="1"/>
        <v>x</v>
      </c>
      <c r="AY37" s="46" t="str">
        <f t="shared" si="2"/>
        <v>x</v>
      </c>
      <c r="AZ37" s="46" t="str">
        <f t="shared" si="3"/>
        <v>x</v>
      </c>
      <c r="BA37" s="46" t="str">
        <f t="shared" si="4"/>
        <v>x</v>
      </c>
      <c r="BB37" s="43" t="str">
        <f t="shared" si="5"/>
        <v/>
      </c>
      <c r="BC37" s="46" t="str">
        <f t="shared" si="6"/>
        <v/>
      </c>
      <c r="BD37" s="46" t="str">
        <f t="shared" si="7"/>
        <v/>
      </c>
      <c r="BE37" s="46" t="str">
        <f t="shared" si="8"/>
        <v/>
      </c>
      <c r="BF37" s="46" t="str">
        <f t="shared" si="9"/>
        <v/>
      </c>
      <c r="BG37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</row>
    <row r="38" spans="1:77" ht="64">
      <c r="A38" s="1"/>
      <c r="B38" s="33">
        <f>+COUNTA(C$10:C38)</f>
        <v>29</v>
      </c>
      <c r="C38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38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38" s="36" t="s">
        <v>101</v>
      </c>
      <c r="F38" s="37" t="str">
        <f>IF(WP[[#This Row],[Output Title]]&lt;&gt;"",IF(WP[[#This Row],[Output Title]]="PMC","PMC",("Activity "&amp;MID(WP[[#This Row],[Output Title]],8,5)&amp;"."&amp;COUNTIF($E$10:E38,E38))),"")</f>
        <v>Activity 2.1.4.2</v>
      </c>
      <c r="G38" s="47" t="s">
        <v>103</v>
      </c>
      <c r="H38" s="38" t="s">
        <v>67</v>
      </c>
      <c r="I38" s="39"/>
      <c r="J38" s="40"/>
      <c r="K38" s="40"/>
      <c r="L38" s="41"/>
      <c r="M38" s="39"/>
      <c r="N38" s="40"/>
      <c r="O38" s="40"/>
      <c r="P38" s="41"/>
      <c r="Q38" s="39"/>
      <c r="R38" s="40"/>
      <c r="S38" s="40"/>
      <c r="T38" s="41"/>
      <c r="U38" s="39"/>
      <c r="V38" s="40"/>
      <c r="W38" s="40"/>
      <c r="X38" s="41"/>
      <c r="Y38" s="39" t="s">
        <v>68</v>
      </c>
      <c r="Z38" s="40" t="s">
        <v>68</v>
      </c>
      <c r="AA38" s="40" t="s">
        <v>68</v>
      </c>
      <c r="AB38" s="41" t="s">
        <v>68</v>
      </c>
      <c r="AC38" s="39" t="s">
        <v>68</v>
      </c>
      <c r="AD38" s="40" t="s">
        <v>68</v>
      </c>
      <c r="AE38" s="40" t="s">
        <v>68</v>
      </c>
      <c r="AF38" s="41" t="s">
        <v>68</v>
      </c>
      <c r="AG38" s="39" t="s">
        <v>68</v>
      </c>
      <c r="AH38" s="40" t="s">
        <v>68</v>
      </c>
      <c r="AI38" s="40" t="s">
        <v>68</v>
      </c>
      <c r="AJ38" s="41" t="s">
        <v>68</v>
      </c>
      <c r="AK38" s="39"/>
      <c r="AL38" s="40"/>
      <c r="AM38" s="40"/>
      <c r="AN38" s="41"/>
      <c r="AO38" s="39"/>
      <c r="AP38" s="40"/>
      <c r="AQ38" s="40"/>
      <c r="AR38" s="41"/>
      <c r="AS38" s="39"/>
      <c r="AT38" s="40"/>
      <c r="AU38" s="40"/>
      <c r="AV38" s="41"/>
      <c r="AW38" s="45" t="str">
        <f t="shared" si="0"/>
        <v/>
      </c>
      <c r="AX38" s="46" t="str">
        <f t="shared" si="1"/>
        <v/>
      </c>
      <c r="AY38" s="46" t="str">
        <f t="shared" si="2"/>
        <v/>
      </c>
      <c r="AZ38" s="46" t="str">
        <f t="shared" si="3"/>
        <v/>
      </c>
      <c r="BA38" s="46" t="str">
        <f t="shared" si="4"/>
        <v>x</v>
      </c>
      <c r="BB38" s="43" t="str">
        <f t="shared" si="5"/>
        <v>x</v>
      </c>
      <c r="BC38" s="46" t="str">
        <f t="shared" si="6"/>
        <v>x</v>
      </c>
      <c r="BD38" s="46" t="str">
        <f t="shared" si="7"/>
        <v/>
      </c>
      <c r="BE38" s="46" t="str">
        <f t="shared" si="8"/>
        <v/>
      </c>
      <c r="BF38" s="46" t="str">
        <f t="shared" si="9"/>
        <v/>
      </c>
      <c r="BG38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</row>
    <row r="39" spans="1:77" ht="112">
      <c r="A39" s="1"/>
      <c r="B39" s="33">
        <f>+COUNTA(C$10:C39)</f>
        <v>30</v>
      </c>
      <c r="C39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39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39" s="36" t="s">
        <v>104</v>
      </c>
      <c r="F39" s="37" t="str">
        <f>IF(WP[[#This Row],[Output Title]]&lt;&gt;"",IF(WP[[#This Row],[Output Title]]="PMC","PMC",("Activity "&amp;MID(WP[[#This Row],[Output Title]],8,5)&amp;"."&amp;COUNTIF($E$10:E39,E39))),"")</f>
        <v>Activity 3.1.1.1</v>
      </c>
      <c r="G39" s="47" t="s">
        <v>105</v>
      </c>
      <c r="H39" s="38" t="s">
        <v>67</v>
      </c>
      <c r="I39" s="39" t="s">
        <v>68</v>
      </c>
      <c r="J39" s="40" t="s">
        <v>68</v>
      </c>
      <c r="K39" s="40" t="s">
        <v>68</v>
      </c>
      <c r="L39" s="41" t="s">
        <v>68</v>
      </c>
      <c r="M39" s="39" t="s">
        <v>68</v>
      </c>
      <c r="N39" s="40" t="s">
        <v>68</v>
      </c>
      <c r="O39" s="40" t="s">
        <v>68</v>
      </c>
      <c r="P39" s="41" t="s">
        <v>68</v>
      </c>
      <c r="Q39" s="39" t="s">
        <v>68</v>
      </c>
      <c r="R39" s="40" t="s">
        <v>68</v>
      </c>
      <c r="S39" s="40" t="s">
        <v>68</v>
      </c>
      <c r="T39" s="41" t="s">
        <v>68</v>
      </c>
      <c r="U39" s="39" t="s">
        <v>68</v>
      </c>
      <c r="V39" s="40" t="s">
        <v>68</v>
      </c>
      <c r="W39" s="40" t="s">
        <v>68</v>
      </c>
      <c r="X39" s="41" t="s">
        <v>68</v>
      </c>
      <c r="Y39" s="39" t="s">
        <v>68</v>
      </c>
      <c r="Z39" s="40" t="s">
        <v>68</v>
      </c>
      <c r="AA39" s="40" t="s">
        <v>68</v>
      </c>
      <c r="AB39" s="41" t="s">
        <v>68</v>
      </c>
      <c r="AC39" s="39" t="s">
        <v>68</v>
      </c>
      <c r="AD39" s="40" t="s">
        <v>68</v>
      </c>
      <c r="AE39" s="40" t="s">
        <v>68</v>
      </c>
      <c r="AF39" s="41" t="s">
        <v>68</v>
      </c>
      <c r="AG39" s="39" t="s">
        <v>68</v>
      </c>
      <c r="AH39" s="40" t="s">
        <v>68</v>
      </c>
      <c r="AI39" s="40" t="s">
        <v>68</v>
      </c>
      <c r="AJ39" s="41" t="s">
        <v>68</v>
      </c>
      <c r="AK39" s="39"/>
      <c r="AL39" s="40"/>
      <c r="AM39" s="40"/>
      <c r="AN39" s="41"/>
      <c r="AO39" s="39"/>
      <c r="AP39" s="40"/>
      <c r="AQ39" s="40"/>
      <c r="AR39" s="41"/>
      <c r="AS39" s="39"/>
      <c r="AT39" s="40"/>
      <c r="AU39" s="40"/>
      <c r="AV39" s="41"/>
      <c r="AW39" s="45" t="str">
        <f t="shared" si="0"/>
        <v>x</v>
      </c>
      <c r="AX39" s="46" t="str">
        <f t="shared" si="1"/>
        <v>x</v>
      </c>
      <c r="AY39" s="46" t="str">
        <f t="shared" si="2"/>
        <v>x</v>
      </c>
      <c r="AZ39" s="46" t="str">
        <f t="shared" si="3"/>
        <v>x</v>
      </c>
      <c r="BA39" s="46" t="str">
        <f t="shared" si="4"/>
        <v>x</v>
      </c>
      <c r="BB39" s="43" t="str">
        <f t="shared" si="5"/>
        <v>x</v>
      </c>
      <c r="BC39" s="46" t="str">
        <f t="shared" si="6"/>
        <v>x</v>
      </c>
      <c r="BD39" s="46" t="str">
        <f t="shared" si="7"/>
        <v/>
      </c>
      <c r="BE39" s="46" t="str">
        <f t="shared" si="8"/>
        <v/>
      </c>
      <c r="BF39" s="46" t="str">
        <f t="shared" si="9"/>
        <v/>
      </c>
      <c r="BG39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</row>
    <row r="40" spans="1:77" ht="112">
      <c r="A40" s="1"/>
      <c r="B40" s="33">
        <f>+COUNTA(C$10:C40)</f>
        <v>31</v>
      </c>
      <c r="C40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40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40" s="36" t="s">
        <v>104</v>
      </c>
      <c r="F40" s="37" t="str">
        <f>IF(WP[[#This Row],[Output Title]]&lt;&gt;"",IF(WP[[#This Row],[Output Title]]="PMC","PMC",("Activity "&amp;MID(WP[[#This Row],[Output Title]],8,5)&amp;"."&amp;COUNTIF($E$10:E40,E40))),"")</f>
        <v>Activity 3.1.1.2</v>
      </c>
      <c r="G40" s="47" t="s">
        <v>106</v>
      </c>
      <c r="H40" s="38" t="s">
        <v>67</v>
      </c>
      <c r="I40" s="39" t="s">
        <v>68</v>
      </c>
      <c r="J40" s="40" t="s">
        <v>68</v>
      </c>
      <c r="K40" s="40" t="s">
        <v>68</v>
      </c>
      <c r="L40" s="41" t="s">
        <v>68</v>
      </c>
      <c r="M40" s="39" t="s">
        <v>68</v>
      </c>
      <c r="N40" s="40" t="s">
        <v>68</v>
      </c>
      <c r="O40" s="40" t="s">
        <v>68</v>
      </c>
      <c r="P40" s="41" t="s">
        <v>68</v>
      </c>
      <c r="Q40" s="39" t="s">
        <v>68</v>
      </c>
      <c r="R40" s="40" t="s">
        <v>68</v>
      </c>
      <c r="S40" s="40" t="s">
        <v>68</v>
      </c>
      <c r="T40" s="41" t="s">
        <v>68</v>
      </c>
      <c r="U40" s="39" t="s">
        <v>68</v>
      </c>
      <c r="V40" s="40" t="s">
        <v>68</v>
      </c>
      <c r="W40" s="40" t="s">
        <v>68</v>
      </c>
      <c r="X40" s="41" t="s">
        <v>68</v>
      </c>
      <c r="Y40" s="39" t="s">
        <v>68</v>
      </c>
      <c r="Z40" s="40" t="s">
        <v>68</v>
      </c>
      <c r="AA40" s="40" t="s">
        <v>68</v>
      </c>
      <c r="AB40" s="41" t="s">
        <v>68</v>
      </c>
      <c r="AC40" s="39"/>
      <c r="AD40" s="40"/>
      <c r="AE40" s="40"/>
      <c r="AF40" s="41"/>
      <c r="AG40" s="39"/>
      <c r="AH40" s="40"/>
      <c r="AI40" s="40"/>
      <c r="AJ40" s="41"/>
      <c r="AK40" s="39"/>
      <c r="AL40" s="40"/>
      <c r="AM40" s="40"/>
      <c r="AN40" s="41"/>
      <c r="AO40" s="39"/>
      <c r="AP40" s="40"/>
      <c r="AQ40" s="40"/>
      <c r="AR40" s="41"/>
      <c r="AS40" s="39"/>
      <c r="AT40" s="40"/>
      <c r="AU40" s="40"/>
      <c r="AV40" s="41"/>
      <c r="AW40" s="45" t="str">
        <f t="shared" si="0"/>
        <v>x</v>
      </c>
      <c r="AX40" s="46" t="str">
        <f t="shared" si="1"/>
        <v>x</v>
      </c>
      <c r="AY40" s="46" t="str">
        <f t="shared" si="2"/>
        <v>x</v>
      </c>
      <c r="AZ40" s="46" t="str">
        <f t="shared" si="3"/>
        <v>x</v>
      </c>
      <c r="BA40" s="46" t="str">
        <f t="shared" si="4"/>
        <v>x</v>
      </c>
      <c r="BB40" s="43" t="str">
        <f t="shared" si="5"/>
        <v/>
      </c>
      <c r="BC40" s="46" t="str">
        <f t="shared" si="6"/>
        <v/>
      </c>
      <c r="BD40" s="46" t="str">
        <f t="shared" si="7"/>
        <v/>
      </c>
      <c r="BE40" s="46" t="str">
        <f t="shared" si="8"/>
        <v/>
      </c>
      <c r="BF40" s="46" t="str">
        <f t="shared" si="9"/>
        <v/>
      </c>
      <c r="BG40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</row>
    <row r="41" spans="1:77" ht="112">
      <c r="A41" s="1"/>
      <c r="B41" s="33">
        <f>+COUNTA(C$10:C41)</f>
        <v>32</v>
      </c>
      <c r="C41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41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41" s="36" t="s">
        <v>107</v>
      </c>
      <c r="F41" s="37" t="str">
        <f>IF(WP[[#This Row],[Output Title]]&lt;&gt;"",IF(WP[[#This Row],[Output Title]]="PMC","PMC",("Activity "&amp;MID(WP[[#This Row],[Output Title]],8,5)&amp;"."&amp;COUNTIF($E$10:E41,E41))),"")</f>
        <v>Activity 3.1.2.1</v>
      </c>
      <c r="G41" s="47" t="s">
        <v>108</v>
      </c>
      <c r="H41" s="38" t="s">
        <v>67</v>
      </c>
      <c r="I41" s="39"/>
      <c r="J41" s="40"/>
      <c r="K41" s="40"/>
      <c r="L41" s="41"/>
      <c r="M41" s="39"/>
      <c r="N41" s="40"/>
      <c r="O41" s="40"/>
      <c r="P41" s="41"/>
      <c r="Q41" s="39"/>
      <c r="R41" s="40"/>
      <c r="S41" s="40"/>
      <c r="T41" s="41"/>
      <c r="U41" s="39" t="s">
        <v>68</v>
      </c>
      <c r="V41" s="40" t="s">
        <v>68</v>
      </c>
      <c r="W41" s="40" t="s">
        <v>68</v>
      </c>
      <c r="X41" s="41" t="s">
        <v>68</v>
      </c>
      <c r="Y41" s="39" t="s">
        <v>68</v>
      </c>
      <c r="Z41" s="40" t="s">
        <v>68</v>
      </c>
      <c r="AA41" s="40" t="s">
        <v>68</v>
      </c>
      <c r="AB41" s="41" t="s">
        <v>68</v>
      </c>
      <c r="AC41" s="39" t="s">
        <v>68</v>
      </c>
      <c r="AD41" s="40" t="s">
        <v>68</v>
      </c>
      <c r="AE41" s="40" t="s">
        <v>68</v>
      </c>
      <c r="AF41" s="41" t="s">
        <v>68</v>
      </c>
      <c r="AG41" s="39" t="s">
        <v>68</v>
      </c>
      <c r="AH41" s="40" t="s">
        <v>68</v>
      </c>
      <c r="AI41" s="40" t="s">
        <v>68</v>
      </c>
      <c r="AJ41" s="41" t="s">
        <v>68</v>
      </c>
      <c r="AK41" s="39"/>
      <c r="AL41" s="40"/>
      <c r="AM41" s="40"/>
      <c r="AN41" s="41"/>
      <c r="AO41" s="39"/>
      <c r="AP41" s="40"/>
      <c r="AQ41" s="40"/>
      <c r="AR41" s="41"/>
      <c r="AS41" s="39"/>
      <c r="AT41" s="40"/>
      <c r="AU41" s="40"/>
      <c r="AV41" s="41"/>
      <c r="AW41" s="45" t="str">
        <f t="shared" si="0"/>
        <v/>
      </c>
      <c r="AX41" s="46" t="str">
        <f t="shared" si="1"/>
        <v/>
      </c>
      <c r="AY41" s="46" t="str">
        <f t="shared" si="2"/>
        <v/>
      </c>
      <c r="AZ41" s="46" t="str">
        <f t="shared" si="3"/>
        <v>x</v>
      </c>
      <c r="BA41" s="46" t="str">
        <f t="shared" si="4"/>
        <v>x</v>
      </c>
      <c r="BB41" s="43" t="str">
        <f t="shared" si="5"/>
        <v>x</v>
      </c>
      <c r="BC41" s="46" t="str">
        <f t="shared" si="6"/>
        <v>x</v>
      </c>
      <c r="BD41" s="46" t="str">
        <f t="shared" si="7"/>
        <v/>
      </c>
      <c r="BE41" s="46" t="str">
        <f t="shared" si="8"/>
        <v/>
      </c>
      <c r="BF41" s="46" t="str">
        <f t="shared" si="9"/>
        <v/>
      </c>
      <c r="BG41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</row>
    <row r="42" spans="1:77" ht="112">
      <c r="A42" s="1"/>
      <c r="B42" s="33">
        <f>+COUNTA(C$10:C42)</f>
        <v>33</v>
      </c>
      <c r="C42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42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42" s="36" t="s">
        <v>107</v>
      </c>
      <c r="F42" s="37" t="str">
        <f>IF(WP[[#This Row],[Output Title]]&lt;&gt;"",IF(WP[[#This Row],[Output Title]]="PMC","PMC",("Activity "&amp;MID(WP[[#This Row],[Output Title]],8,5)&amp;"."&amp;COUNTIF($E$10:E42,E42))),"")</f>
        <v>Activity 3.1.2.2</v>
      </c>
      <c r="G42" s="47" t="s">
        <v>109</v>
      </c>
      <c r="H42" s="38" t="s">
        <v>67</v>
      </c>
      <c r="I42" s="39"/>
      <c r="J42" s="40"/>
      <c r="K42" s="40"/>
      <c r="L42" s="41"/>
      <c r="M42" s="39"/>
      <c r="N42" s="40"/>
      <c r="O42" s="40"/>
      <c r="P42" s="41"/>
      <c r="Q42" s="39"/>
      <c r="R42" s="40"/>
      <c r="S42" s="40"/>
      <c r="T42" s="41"/>
      <c r="U42" s="39" t="s">
        <v>68</v>
      </c>
      <c r="V42" s="40" t="s">
        <v>68</v>
      </c>
      <c r="W42" s="40" t="s">
        <v>68</v>
      </c>
      <c r="X42" s="41" t="s">
        <v>68</v>
      </c>
      <c r="Y42" s="39" t="s">
        <v>68</v>
      </c>
      <c r="Z42" s="40" t="s">
        <v>68</v>
      </c>
      <c r="AA42" s="40" t="s">
        <v>68</v>
      </c>
      <c r="AB42" s="41" t="s">
        <v>68</v>
      </c>
      <c r="AC42" s="39" t="s">
        <v>68</v>
      </c>
      <c r="AD42" s="40" t="s">
        <v>68</v>
      </c>
      <c r="AE42" s="40" t="s">
        <v>68</v>
      </c>
      <c r="AF42" s="41" t="s">
        <v>68</v>
      </c>
      <c r="AG42" s="39" t="s">
        <v>68</v>
      </c>
      <c r="AH42" s="40" t="s">
        <v>68</v>
      </c>
      <c r="AI42" s="40" t="s">
        <v>68</v>
      </c>
      <c r="AJ42" s="41" t="s">
        <v>68</v>
      </c>
      <c r="AK42" s="39"/>
      <c r="AL42" s="40"/>
      <c r="AM42" s="40"/>
      <c r="AN42" s="41"/>
      <c r="AO42" s="39"/>
      <c r="AP42" s="40"/>
      <c r="AQ42" s="40"/>
      <c r="AR42" s="41"/>
      <c r="AS42" s="39"/>
      <c r="AT42" s="40"/>
      <c r="AU42" s="40"/>
      <c r="AV42" s="41"/>
      <c r="AW42" s="45" t="str">
        <f t="shared" si="0"/>
        <v/>
      </c>
      <c r="AX42" s="46" t="str">
        <f t="shared" si="1"/>
        <v/>
      </c>
      <c r="AY42" s="46" t="str">
        <f t="shared" si="2"/>
        <v/>
      </c>
      <c r="AZ42" s="46" t="str">
        <f t="shared" si="3"/>
        <v>x</v>
      </c>
      <c r="BA42" s="46" t="str">
        <f t="shared" si="4"/>
        <v>x</v>
      </c>
      <c r="BB42" s="43" t="str">
        <f t="shared" si="5"/>
        <v>x</v>
      </c>
      <c r="BC42" s="46" t="str">
        <f t="shared" si="6"/>
        <v>x</v>
      </c>
      <c r="BD42" s="46" t="str">
        <f t="shared" si="7"/>
        <v/>
      </c>
      <c r="BE42" s="46" t="str">
        <f t="shared" si="8"/>
        <v/>
      </c>
      <c r="BF42" s="46" t="str">
        <f t="shared" si="9"/>
        <v/>
      </c>
      <c r="BG42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</row>
    <row r="43" spans="1:77" ht="112">
      <c r="A43" s="1"/>
      <c r="B43" s="33">
        <f>+COUNTA(C$10:C43)</f>
        <v>34</v>
      </c>
      <c r="C43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43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43" s="36" t="s">
        <v>110</v>
      </c>
      <c r="F43" s="37" t="str">
        <f>IF(WP[[#This Row],[Output Title]]&lt;&gt;"",IF(WP[[#This Row],[Output Title]]="PMC","PMC",("Activity "&amp;MID(WP[[#This Row],[Output Title]],8,5)&amp;"."&amp;COUNTIF($E$10:E43,E43))),"")</f>
        <v>Activity 3.1.3.1</v>
      </c>
      <c r="G43" s="47" t="s">
        <v>111</v>
      </c>
      <c r="H43" s="38" t="s">
        <v>67</v>
      </c>
      <c r="I43" s="39" t="s">
        <v>68</v>
      </c>
      <c r="J43" s="40" t="s">
        <v>68</v>
      </c>
      <c r="K43" s="40" t="s">
        <v>68</v>
      </c>
      <c r="L43" s="41" t="s">
        <v>68</v>
      </c>
      <c r="M43" s="39" t="s">
        <v>68</v>
      </c>
      <c r="N43" s="40" t="s">
        <v>68</v>
      </c>
      <c r="O43" s="40" t="s">
        <v>68</v>
      </c>
      <c r="P43" s="41" t="s">
        <v>68</v>
      </c>
      <c r="Q43" s="39" t="s">
        <v>68</v>
      </c>
      <c r="R43" s="40" t="s">
        <v>68</v>
      </c>
      <c r="S43" s="40" t="s">
        <v>68</v>
      </c>
      <c r="T43" s="41" t="s">
        <v>68</v>
      </c>
      <c r="U43" s="39" t="s">
        <v>68</v>
      </c>
      <c r="V43" s="40" t="s">
        <v>68</v>
      </c>
      <c r="W43" s="40" t="s">
        <v>68</v>
      </c>
      <c r="X43" s="41" t="s">
        <v>68</v>
      </c>
      <c r="Y43" s="39" t="s">
        <v>68</v>
      </c>
      <c r="Z43" s="40" t="s">
        <v>68</v>
      </c>
      <c r="AA43" s="40" t="s">
        <v>68</v>
      </c>
      <c r="AB43" s="41" t="s">
        <v>68</v>
      </c>
      <c r="AC43" s="39" t="s">
        <v>68</v>
      </c>
      <c r="AD43" s="40" t="s">
        <v>68</v>
      </c>
      <c r="AE43" s="40" t="s">
        <v>68</v>
      </c>
      <c r="AF43" s="41" t="s">
        <v>68</v>
      </c>
      <c r="AG43" s="39" t="s">
        <v>68</v>
      </c>
      <c r="AH43" s="40" t="s">
        <v>68</v>
      </c>
      <c r="AI43" s="40" t="s">
        <v>68</v>
      </c>
      <c r="AJ43" s="41" t="s">
        <v>68</v>
      </c>
      <c r="AK43" s="39"/>
      <c r="AL43" s="40"/>
      <c r="AM43" s="40"/>
      <c r="AN43" s="41"/>
      <c r="AO43" s="39"/>
      <c r="AP43" s="40"/>
      <c r="AQ43" s="40"/>
      <c r="AR43" s="41"/>
      <c r="AS43" s="39"/>
      <c r="AT43" s="40"/>
      <c r="AU43" s="40"/>
      <c r="AV43" s="41"/>
      <c r="AW43" s="45" t="str">
        <f>IF(OR(I43="x",J43="x",K43="x",L43="x"),"x","")</f>
        <v>x</v>
      </c>
      <c r="AX43" s="46" t="str">
        <f>IF(OR(M43="x",N43="x",O43="x",P43="x"),"x","")</f>
        <v>x</v>
      </c>
      <c r="AY43" s="46" t="str">
        <f>IF(OR(Q43="x",R43="x",S43="x",T43="x"),"x","")</f>
        <v>x</v>
      </c>
      <c r="AZ43" s="46" t="str">
        <f>IF(OR(U43="x",V43="x",W43="x",X43="x"),"x","")</f>
        <v>x</v>
      </c>
      <c r="BA43" s="46" t="str">
        <f>IF(OR(Y43="x",Z43="x",AA43="x",AB43="x"),"x","")</f>
        <v>x</v>
      </c>
      <c r="BB43" s="43" t="str">
        <f>IF(OR(AC43="x",AD43="x",AE43="x",AF43="x"),"x","")</f>
        <v>x</v>
      </c>
      <c r="BC43" s="46" t="str">
        <f>IF(OR(AG43="x",AH43="x",AI43="x",AJ43="x"),"x","")</f>
        <v>x</v>
      </c>
      <c r="BD43" s="46" t="str">
        <f>IF(OR(AK43="x",AL43="x",AM43="x",AN43="x"),"x","")</f>
        <v/>
      </c>
      <c r="BE43" s="46" t="str">
        <f>IF(OR(AO43="x",AP43="x",AQ43="x",AR43="x"),"x","")</f>
        <v/>
      </c>
      <c r="BF43" s="46" t="str">
        <f>IF(OR(AS43="x",AT43="x",AU43="x",AV43="x"),"x","")</f>
        <v/>
      </c>
      <c r="BG43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</row>
    <row r="44" spans="1:77" ht="112">
      <c r="A44" s="1"/>
      <c r="B44" s="33">
        <f>+COUNTA(C$10:C44)</f>
        <v>35</v>
      </c>
      <c r="C44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44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44" s="36" t="s">
        <v>110</v>
      </c>
      <c r="F44" s="37" t="str">
        <f>IF(WP[[#This Row],[Output Title]]&lt;&gt;"",IF(WP[[#This Row],[Output Title]]="PMC","PMC",("Activity "&amp;MID(WP[[#This Row],[Output Title]],8,5)&amp;"."&amp;COUNTIF($E$10:E44,E44))),"")</f>
        <v>Activity 3.1.3.2</v>
      </c>
      <c r="G44" s="47" t="s">
        <v>112</v>
      </c>
      <c r="H44" s="38" t="s">
        <v>67</v>
      </c>
      <c r="I44" s="39"/>
      <c r="J44" s="40"/>
      <c r="K44" s="40"/>
      <c r="L44" s="41"/>
      <c r="M44" s="39" t="s">
        <v>68</v>
      </c>
      <c r="N44" s="40" t="s">
        <v>68</v>
      </c>
      <c r="O44" s="40" t="s">
        <v>68</v>
      </c>
      <c r="P44" s="41" t="s">
        <v>68</v>
      </c>
      <c r="Q44" s="39" t="s">
        <v>68</v>
      </c>
      <c r="R44" s="40" t="s">
        <v>68</v>
      </c>
      <c r="S44" s="40" t="s">
        <v>68</v>
      </c>
      <c r="T44" s="41" t="s">
        <v>68</v>
      </c>
      <c r="U44" s="39" t="s">
        <v>68</v>
      </c>
      <c r="V44" s="40" t="s">
        <v>68</v>
      </c>
      <c r="W44" s="40" t="s">
        <v>68</v>
      </c>
      <c r="X44" s="41" t="s">
        <v>68</v>
      </c>
      <c r="Y44" s="39" t="s">
        <v>68</v>
      </c>
      <c r="Z44" s="40" t="s">
        <v>68</v>
      </c>
      <c r="AA44" s="40" t="s">
        <v>68</v>
      </c>
      <c r="AB44" s="41" t="s">
        <v>68</v>
      </c>
      <c r="AC44" s="39" t="s">
        <v>68</v>
      </c>
      <c r="AD44" s="40" t="s">
        <v>68</v>
      </c>
      <c r="AE44" s="40" t="s">
        <v>68</v>
      </c>
      <c r="AF44" s="41" t="s">
        <v>68</v>
      </c>
      <c r="AG44" s="39"/>
      <c r="AH44" s="40"/>
      <c r="AI44" s="40"/>
      <c r="AJ44" s="41"/>
      <c r="AK44" s="39"/>
      <c r="AL44" s="40"/>
      <c r="AM44" s="40"/>
      <c r="AN44" s="41"/>
      <c r="AO44" s="39"/>
      <c r="AP44" s="40"/>
      <c r="AQ44" s="40"/>
      <c r="AR44" s="41"/>
      <c r="AS44" s="39"/>
      <c r="AT44" s="40"/>
      <c r="AU44" s="40"/>
      <c r="AV44" s="41"/>
      <c r="AW44" s="45" t="str">
        <f>IF(OR(I44="x",J44="x",K44="x",L44="x"),"x","")</f>
        <v/>
      </c>
      <c r="AX44" s="46" t="str">
        <f>IF(OR(M44="x",N44="x",O44="x",P44="x"),"x","")</f>
        <v>x</v>
      </c>
      <c r="AY44" s="46" t="str">
        <f>IF(OR(Q44="x",R44="x",S44="x",T44="x"),"x","")</f>
        <v>x</v>
      </c>
      <c r="AZ44" s="46" t="str">
        <f>IF(OR(U44="x",V44="x",W44="x",X44="x"),"x","")</f>
        <v>x</v>
      </c>
      <c r="BA44" s="46" t="str">
        <f>IF(OR(Y44="x",Z44="x",AA44="x",AB44="x"),"x","")</f>
        <v>x</v>
      </c>
      <c r="BB44" s="43" t="str">
        <f>IF(OR(AC44="x",AD44="x",AE44="x",AF44="x"),"x","")</f>
        <v>x</v>
      </c>
      <c r="BC44" s="46" t="str">
        <f>IF(OR(AG44="x",AH44="x",AI44="x",AJ44="x"),"x","")</f>
        <v/>
      </c>
      <c r="BD44" s="46" t="str">
        <f>IF(OR(AK44="x",AL44="x",AM44="x",AN44="x"),"x","")</f>
        <v/>
      </c>
      <c r="BE44" s="46" t="str">
        <f>IF(OR(AO44="x",AP44="x",AQ44="x",AR44="x"),"x","")</f>
        <v/>
      </c>
      <c r="BF44" s="46" t="str">
        <f>IF(OR(AS44="x",AT44="x",AU44="x",AV44="x"),"x","")</f>
        <v/>
      </c>
      <c r="BG44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</row>
    <row r="45" spans="1:77" ht="112">
      <c r="A45" s="1"/>
      <c r="B45" s="33">
        <f>+COUNTA(C$10:C45)</f>
        <v>36</v>
      </c>
      <c r="C45" s="34" t="e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#REF!</v>
      </c>
      <c r="D45" s="35" t="e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#REF!</v>
      </c>
      <c r="E45" s="36" t="s">
        <v>110</v>
      </c>
      <c r="F45" s="48" t="str">
        <f>IF(WP[[#This Row],[Output Title]]&lt;&gt;"",IF(WP[[#This Row],[Output Title]]="PMC","PMC",("Activity "&amp;MID(WP[[#This Row],[Output Title]],8,5)&amp;"."&amp;COUNTIF($E$10:E45,E45))),"")</f>
        <v>Activity 3.1.3.3</v>
      </c>
      <c r="G45" s="47" t="s">
        <v>113</v>
      </c>
      <c r="H45" s="38" t="s">
        <v>67</v>
      </c>
      <c r="I45" s="39"/>
      <c r="J45" s="40"/>
      <c r="K45" s="40"/>
      <c r="L45" s="41"/>
      <c r="M45" s="39" t="s">
        <v>68</v>
      </c>
      <c r="N45" s="40" t="s">
        <v>68</v>
      </c>
      <c r="O45" s="40" t="s">
        <v>68</v>
      </c>
      <c r="P45" s="41" t="s">
        <v>68</v>
      </c>
      <c r="Q45" s="39" t="s">
        <v>68</v>
      </c>
      <c r="R45" s="40" t="s">
        <v>68</v>
      </c>
      <c r="S45" s="40" t="s">
        <v>68</v>
      </c>
      <c r="T45" s="41" t="s">
        <v>68</v>
      </c>
      <c r="U45" s="39" t="s">
        <v>68</v>
      </c>
      <c r="V45" s="40" t="s">
        <v>68</v>
      </c>
      <c r="W45" s="40" t="s">
        <v>68</v>
      </c>
      <c r="X45" s="41" t="s">
        <v>68</v>
      </c>
      <c r="Y45" s="39" t="s">
        <v>68</v>
      </c>
      <c r="Z45" s="40" t="s">
        <v>68</v>
      </c>
      <c r="AA45" s="40" t="s">
        <v>68</v>
      </c>
      <c r="AB45" s="41" t="s">
        <v>68</v>
      </c>
      <c r="AC45" s="39"/>
      <c r="AD45" s="40"/>
      <c r="AE45" s="40"/>
      <c r="AF45" s="41"/>
      <c r="AG45" s="39"/>
      <c r="AH45" s="40"/>
      <c r="AI45" s="40"/>
      <c r="AJ45" s="41"/>
      <c r="AK45" s="39"/>
      <c r="AL45" s="40"/>
      <c r="AM45" s="40"/>
      <c r="AN45" s="41"/>
      <c r="AO45" s="39"/>
      <c r="AP45" s="40"/>
      <c r="AQ45" s="40"/>
      <c r="AR45" s="41"/>
      <c r="AS45" s="39"/>
      <c r="AT45" s="40"/>
      <c r="AU45" s="40"/>
      <c r="AV45" s="41"/>
      <c r="AW45" s="45" t="str">
        <f>IF(OR(I45="x",J45="x",K45="x",L45="x"),"x","")</f>
        <v/>
      </c>
      <c r="AX45" s="46" t="str">
        <f>IF(OR(M45="x",N45="x",O45="x",P45="x"),"x","")</f>
        <v>x</v>
      </c>
      <c r="AY45" s="46" t="str">
        <f>IF(OR(Q45="x",R45="x",S45="x",T45="x"),"x","")</f>
        <v>x</v>
      </c>
      <c r="AZ45" s="46" t="str">
        <f>IF(OR(U45="x",V45="x",W45="x",X45="x"),"x","")</f>
        <v>x</v>
      </c>
      <c r="BA45" s="46" t="str">
        <f>IF(OR(Y45="x",Z45="x",AA45="x",AB45="x"),"x","")</f>
        <v>x</v>
      </c>
      <c r="BB45" s="43" t="str">
        <f>IF(OR(AC45="x",AD45="x",AE45="x",AF45="x"),"x","")</f>
        <v/>
      </c>
      <c r="BC45" s="46" t="str">
        <f>IF(OR(AG45="x",AH45="x",AI45="x",AJ45="x"),"x","")</f>
        <v/>
      </c>
      <c r="BD45" s="46" t="str">
        <f>IF(OR(AK45="x",AL45="x",AM45="x",AN45="x"),"x","")</f>
        <v/>
      </c>
      <c r="BE45" s="46" t="str">
        <f>IF(OR(AO45="x",AP45="x",AQ45="x",AR45="x"),"x","")</f>
        <v/>
      </c>
      <c r="BF45" s="46" t="str">
        <f>IF(OR(AS45="x",AT45="x",AU45="x",AV45="x"),"x","")</f>
        <v/>
      </c>
      <c r="BG45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</row>
    <row r="46" spans="1:77" ht="16">
      <c r="A46" s="1"/>
      <c r="B46" s="33">
        <f>+COUNTA(C$10:C46)</f>
        <v>37</v>
      </c>
      <c r="C46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PMC</v>
      </c>
      <c r="D46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PMC</v>
      </c>
      <c r="E46" s="36" t="s">
        <v>114</v>
      </c>
      <c r="F46" s="48" t="str">
        <f>IF(WP[[#This Row],[Output Title]]&lt;&gt;"",IF(WP[[#This Row],[Output Title]]="PMC","PMC",("Activity "&amp;MID(WP[[#This Row],[Output Title]],8,5)&amp;"."&amp;COUNTIF($E$10:E46,E46))),"")</f>
        <v>PMC</v>
      </c>
      <c r="G46" s="47" t="s">
        <v>115</v>
      </c>
      <c r="H46" s="38" t="s">
        <v>67</v>
      </c>
      <c r="I46" s="39" t="s">
        <v>68</v>
      </c>
      <c r="J46" s="40" t="s">
        <v>68</v>
      </c>
      <c r="K46" s="40" t="s">
        <v>68</v>
      </c>
      <c r="L46" s="41" t="s">
        <v>68</v>
      </c>
      <c r="M46" s="39" t="s">
        <v>68</v>
      </c>
      <c r="N46" s="40" t="s">
        <v>68</v>
      </c>
      <c r="O46" s="40" t="s">
        <v>68</v>
      </c>
      <c r="P46" s="41" t="s">
        <v>68</v>
      </c>
      <c r="Q46" s="39" t="s">
        <v>68</v>
      </c>
      <c r="R46" s="40" t="s">
        <v>68</v>
      </c>
      <c r="S46" s="40" t="s">
        <v>68</v>
      </c>
      <c r="T46" s="41" t="s">
        <v>68</v>
      </c>
      <c r="U46" s="39" t="s">
        <v>68</v>
      </c>
      <c r="V46" s="40" t="s">
        <v>68</v>
      </c>
      <c r="W46" s="40" t="s">
        <v>68</v>
      </c>
      <c r="X46" s="41" t="s">
        <v>68</v>
      </c>
      <c r="Y46" s="39" t="s">
        <v>68</v>
      </c>
      <c r="Z46" s="40" t="s">
        <v>68</v>
      </c>
      <c r="AA46" s="40" t="s">
        <v>68</v>
      </c>
      <c r="AB46" s="41" t="s">
        <v>68</v>
      </c>
      <c r="AC46" s="39" t="s">
        <v>68</v>
      </c>
      <c r="AD46" s="40" t="s">
        <v>68</v>
      </c>
      <c r="AE46" s="40" t="s">
        <v>68</v>
      </c>
      <c r="AF46" s="41" t="s">
        <v>68</v>
      </c>
      <c r="AG46" s="39" t="s">
        <v>68</v>
      </c>
      <c r="AH46" s="40" t="s">
        <v>68</v>
      </c>
      <c r="AI46" s="40" t="s">
        <v>68</v>
      </c>
      <c r="AJ46" s="41" t="s">
        <v>68</v>
      </c>
      <c r="AK46" s="39"/>
      <c r="AL46" s="40"/>
      <c r="AM46" s="40"/>
      <c r="AN46" s="41"/>
      <c r="AO46" s="39"/>
      <c r="AP46" s="40"/>
      <c r="AQ46" s="40"/>
      <c r="AR46" s="41"/>
      <c r="AS46" s="39"/>
      <c r="AT46" s="40"/>
      <c r="AU46" s="40"/>
      <c r="AV46" s="41"/>
      <c r="AW46" s="45" t="str">
        <f t="shared" ref="AW46:AW78" si="10">IF(OR(I46="x",J46="x",K46="x",L46="x"),"x","")</f>
        <v>x</v>
      </c>
      <c r="AX46" s="46" t="str">
        <f t="shared" ref="AX46:AX78" si="11">IF(OR(M46="x",N46="x",O46="x",P46="x"),"x","")</f>
        <v>x</v>
      </c>
      <c r="AY46" s="46" t="str">
        <f t="shared" ref="AY46:AY78" si="12">IF(OR(Q46="x",R46="x",S46="x",T46="x"),"x","")</f>
        <v>x</v>
      </c>
      <c r="AZ46" s="46" t="str">
        <f t="shared" ref="AZ46:AZ78" si="13">IF(OR(U46="x",V46="x",W46="x",X46="x"),"x","")</f>
        <v>x</v>
      </c>
      <c r="BA46" s="46" t="str">
        <f t="shared" ref="BA46:BA78" si="14">IF(OR(Y46="x",Z46="x",AA46="x",AB46="x"),"x","")</f>
        <v>x</v>
      </c>
      <c r="BB46" s="43" t="str">
        <f t="shared" ref="BB46:BB78" si="15">IF(OR(AC46="x",AD46="x",AE46="x",AF46="x"),"x","")</f>
        <v>x</v>
      </c>
      <c r="BC46" s="46" t="str">
        <f t="shared" ref="BC46:BC78" si="16">IF(OR(AG46="x",AH46="x",AI46="x",AJ46="x"),"x","")</f>
        <v>x</v>
      </c>
      <c r="BD46" s="46" t="str">
        <f>IF(OR(AK46="x",AL46="x",AM46="x",AN46="x"),"x","")</f>
        <v/>
      </c>
      <c r="BE46" s="46" t="str">
        <f>IF(OR(AO46="x",AP46="x",AQ46="x",AR46="x"),"x","")</f>
        <v/>
      </c>
      <c r="BF46" s="46" t="str">
        <f>IF(OR(AS46="x",AT46="x",AU46="x",AV46="x"),"x","")</f>
        <v/>
      </c>
      <c r="BG46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</row>
    <row r="47" spans="1:77" ht="16">
      <c r="A47" s="1"/>
      <c r="B47" s="33">
        <f>+COUNTA(C$10:C47)</f>
        <v>38</v>
      </c>
      <c r="C47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47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47" s="36"/>
      <c r="F47" s="48" t="str">
        <f>IF(WP[[#This Row],[Output Title]]&lt;&gt;"",IF(WP[[#This Row],[Output Title]]="PMC","PMC",("Activity "&amp;MID(WP[[#This Row],[Output Title]],8,5)&amp;"."&amp;COUNTIF($E$10:E47,E47))),"")</f>
        <v/>
      </c>
      <c r="G47" s="47"/>
      <c r="H47" s="38"/>
      <c r="I47" s="39"/>
      <c r="J47" s="40"/>
      <c r="K47" s="40"/>
      <c r="L47" s="41"/>
      <c r="M47" s="39"/>
      <c r="N47" s="40"/>
      <c r="O47" s="40"/>
      <c r="P47" s="41"/>
      <c r="Q47" s="39"/>
      <c r="R47" s="40"/>
      <c r="S47" s="40"/>
      <c r="T47" s="41"/>
      <c r="U47" s="39"/>
      <c r="V47" s="40"/>
      <c r="W47" s="40"/>
      <c r="X47" s="41"/>
      <c r="Y47" s="39"/>
      <c r="Z47" s="40"/>
      <c r="AA47" s="40"/>
      <c r="AB47" s="41"/>
      <c r="AC47" s="39"/>
      <c r="AD47" s="40"/>
      <c r="AE47" s="40"/>
      <c r="AF47" s="41"/>
      <c r="AG47" s="39"/>
      <c r="AH47" s="40"/>
      <c r="AI47" s="40"/>
      <c r="AJ47" s="41"/>
      <c r="AK47" s="39"/>
      <c r="AL47" s="40"/>
      <c r="AM47" s="40"/>
      <c r="AN47" s="41"/>
      <c r="AO47" s="39"/>
      <c r="AP47" s="40"/>
      <c r="AQ47" s="40"/>
      <c r="AR47" s="41"/>
      <c r="AS47" s="39"/>
      <c r="AT47" s="40"/>
      <c r="AU47" s="40"/>
      <c r="AV47" s="41"/>
      <c r="AW47" s="45" t="str">
        <f t="shared" si="10"/>
        <v/>
      </c>
      <c r="AX47" s="46" t="str">
        <f t="shared" si="11"/>
        <v/>
      </c>
      <c r="AY47" s="46" t="str">
        <f t="shared" si="12"/>
        <v/>
      </c>
      <c r="AZ47" s="46" t="str">
        <f t="shared" si="13"/>
        <v/>
      </c>
      <c r="BA47" s="46" t="str">
        <f t="shared" si="14"/>
        <v/>
      </c>
      <c r="BB47" s="43" t="str">
        <f t="shared" si="15"/>
        <v/>
      </c>
      <c r="BC47" s="46" t="str">
        <f t="shared" si="16"/>
        <v/>
      </c>
      <c r="BD47" s="46" t="str">
        <f>IF(OR(AK47="x",AL47="x",AM47="x",AN47="x"),"x","")</f>
        <v/>
      </c>
      <c r="BE47" s="46" t="str">
        <f>IF(OR(AO47="x",AP47="x",AQ47="x",AR47="x"),"x","")</f>
        <v/>
      </c>
      <c r="BF47" s="46" t="str">
        <f>IF(OR(AS47="x",AT47="x",AU47="x",AV47="x"),"x","")</f>
        <v/>
      </c>
      <c r="BG47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</row>
    <row r="48" spans="1:77" ht="16">
      <c r="A48" s="1"/>
      <c r="B48" s="33">
        <f>+COUNTA(C$10:C48)</f>
        <v>39</v>
      </c>
      <c r="C48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48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48" s="36"/>
      <c r="F48" s="48" t="str">
        <f>IF(WP[[#This Row],[Output Title]]&lt;&gt;"",IF(WP[[#This Row],[Output Title]]="PMC","PMC",("Activity "&amp;MID(WP[[#This Row],[Output Title]],8,5)&amp;"."&amp;COUNTIF($E$10:E48,E48))),"")</f>
        <v/>
      </c>
      <c r="G48" s="47"/>
      <c r="H48" s="38"/>
      <c r="I48" s="39"/>
      <c r="J48" s="40"/>
      <c r="K48" s="40"/>
      <c r="L48" s="41"/>
      <c r="M48" s="39"/>
      <c r="N48" s="40"/>
      <c r="O48" s="40"/>
      <c r="P48" s="41"/>
      <c r="Q48" s="39"/>
      <c r="R48" s="40"/>
      <c r="S48" s="40"/>
      <c r="T48" s="41"/>
      <c r="U48" s="39"/>
      <c r="V48" s="40"/>
      <c r="W48" s="40"/>
      <c r="X48" s="41"/>
      <c r="Y48" s="39"/>
      <c r="Z48" s="40"/>
      <c r="AA48" s="40"/>
      <c r="AB48" s="41"/>
      <c r="AC48" s="39"/>
      <c r="AD48" s="40"/>
      <c r="AE48" s="40"/>
      <c r="AF48" s="41"/>
      <c r="AG48" s="39"/>
      <c r="AH48" s="40"/>
      <c r="AI48" s="40"/>
      <c r="AJ48" s="41"/>
      <c r="AK48" s="39"/>
      <c r="AL48" s="40"/>
      <c r="AM48" s="40"/>
      <c r="AN48" s="41"/>
      <c r="AO48" s="39"/>
      <c r="AP48" s="40"/>
      <c r="AQ48" s="40"/>
      <c r="AR48" s="41"/>
      <c r="AS48" s="39"/>
      <c r="AT48" s="40"/>
      <c r="AU48" s="40"/>
      <c r="AV48" s="41"/>
      <c r="AW48" s="45" t="str">
        <f t="shared" si="10"/>
        <v/>
      </c>
      <c r="AX48" s="46" t="str">
        <f t="shared" si="11"/>
        <v/>
      </c>
      <c r="AY48" s="46" t="str">
        <f t="shared" si="12"/>
        <v/>
      </c>
      <c r="AZ48" s="46" t="str">
        <f t="shared" si="13"/>
        <v/>
      </c>
      <c r="BA48" s="46" t="str">
        <f t="shared" si="14"/>
        <v/>
      </c>
      <c r="BB48" s="43" t="str">
        <f t="shared" si="15"/>
        <v/>
      </c>
      <c r="BC48" s="46" t="str">
        <f t="shared" si="16"/>
        <v/>
      </c>
      <c r="BD48" s="46" t="str">
        <f t="shared" ref="BD48:BD79" si="17">IF(OR(AK48="x",AL48="x",AM48="x",AN48="x"),"x","")</f>
        <v/>
      </c>
      <c r="BE48" s="46" t="str">
        <f t="shared" ref="BE48:BE79" si="18">IF(OR(AO48="x",AP48="x",AQ48="x",AR48="x"),"x","")</f>
        <v/>
      </c>
      <c r="BF48" s="46" t="str">
        <f t="shared" ref="BF48:BF79" si="19">IF(OR(AS48="x",AT48="x",AU48="x",AV48="x"),"x","")</f>
        <v/>
      </c>
      <c r="BG48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</row>
    <row r="49" spans="1:77" ht="16">
      <c r="A49" s="1"/>
      <c r="B49" s="33">
        <f>+COUNTA(C$10:C49)</f>
        <v>40</v>
      </c>
      <c r="C49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49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49" s="36"/>
      <c r="F49" s="48" t="str">
        <f>IF(WP[[#This Row],[Output Title]]&lt;&gt;"",IF(WP[[#This Row],[Output Title]]="PMC","PMC",("Activity "&amp;MID(WP[[#This Row],[Output Title]],8,5)&amp;"."&amp;COUNTIF($E$10:E49,E49))),"")</f>
        <v/>
      </c>
      <c r="G49" s="47"/>
      <c r="H49" s="38"/>
      <c r="I49" s="39"/>
      <c r="J49" s="40"/>
      <c r="K49" s="40"/>
      <c r="L49" s="41"/>
      <c r="M49" s="39"/>
      <c r="N49" s="40"/>
      <c r="O49" s="40"/>
      <c r="P49" s="41"/>
      <c r="Q49" s="39"/>
      <c r="R49" s="40"/>
      <c r="S49" s="40"/>
      <c r="T49" s="41"/>
      <c r="U49" s="39"/>
      <c r="V49" s="40"/>
      <c r="W49" s="40"/>
      <c r="X49" s="41"/>
      <c r="Y49" s="39"/>
      <c r="Z49" s="40"/>
      <c r="AA49" s="40"/>
      <c r="AB49" s="41"/>
      <c r="AC49" s="39"/>
      <c r="AD49" s="40"/>
      <c r="AE49" s="40"/>
      <c r="AF49" s="41"/>
      <c r="AG49" s="39"/>
      <c r="AH49" s="40"/>
      <c r="AI49" s="40"/>
      <c r="AJ49" s="41"/>
      <c r="AK49" s="39"/>
      <c r="AL49" s="40"/>
      <c r="AM49" s="40"/>
      <c r="AN49" s="41"/>
      <c r="AO49" s="39"/>
      <c r="AP49" s="40"/>
      <c r="AQ49" s="40"/>
      <c r="AR49" s="41"/>
      <c r="AS49" s="39"/>
      <c r="AT49" s="40"/>
      <c r="AU49" s="40"/>
      <c r="AV49" s="41"/>
      <c r="AW49" s="45" t="str">
        <f t="shared" si="10"/>
        <v/>
      </c>
      <c r="AX49" s="46" t="str">
        <f t="shared" si="11"/>
        <v/>
      </c>
      <c r="AY49" s="46" t="str">
        <f t="shared" si="12"/>
        <v/>
      </c>
      <c r="AZ49" s="46" t="str">
        <f t="shared" si="13"/>
        <v/>
      </c>
      <c r="BA49" s="46" t="str">
        <f t="shared" si="14"/>
        <v/>
      </c>
      <c r="BB49" s="43" t="str">
        <f t="shared" si="15"/>
        <v/>
      </c>
      <c r="BC49" s="46" t="str">
        <f t="shared" si="16"/>
        <v/>
      </c>
      <c r="BD49" s="46" t="str">
        <f t="shared" si="17"/>
        <v/>
      </c>
      <c r="BE49" s="46" t="str">
        <f t="shared" si="18"/>
        <v/>
      </c>
      <c r="BF49" s="46" t="str">
        <f t="shared" si="19"/>
        <v/>
      </c>
      <c r="BG49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</row>
    <row r="50" spans="1:77" ht="16">
      <c r="A50" s="1"/>
      <c r="B50" s="33">
        <f>+COUNTA(C$10:C50)</f>
        <v>41</v>
      </c>
      <c r="C50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50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50" s="36"/>
      <c r="F50" s="48" t="str">
        <f>IF(WP[[#This Row],[Output Title]]&lt;&gt;"",IF(WP[[#This Row],[Output Title]]="PMC","PMC",("Activity "&amp;MID(WP[[#This Row],[Output Title]],8,5)&amp;"."&amp;COUNTIF($E$10:E50,E50))),"")</f>
        <v/>
      </c>
      <c r="G50" s="47"/>
      <c r="H50" s="38"/>
      <c r="I50" s="39"/>
      <c r="J50" s="40"/>
      <c r="K50" s="40"/>
      <c r="L50" s="41"/>
      <c r="M50" s="39"/>
      <c r="N50" s="40"/>
      <c r="O50" s="40"/>
      <c r="P50" s="41"/>
      <c r="Q50" s="39"/>
      <c r="R50" s="40"/>
      <c r="S50" s="40"/>
      <c r="T50" s="41"/>
      <c r="U50" s="39"/>
      <c r="V50" s="40"/>
      <c r="W50" s="40"/>
      <c r="X50" s="41"/>
      <c r="Y50" s="39"/>
      <c r="Z50" s="40"/>
      <c r="AA50" s="40"/>
      <c r="AB50" s="41"/>
      <c r="AC50" s="39"/>
      <c r="AD50" s="40"/>
      <c r="AE50" s="40"/>
      <c r="AF50" s="41"/>
      <c r="AG50" s="39"/>
      <c r="AH50" s="40"/>
      <c r="AI50" s="40"/>
      <c r="AJ50" s="41"/>
      <c r="AK50" s="39"/>
      <c r="AL50" s="40"/>
      <c r="AM50" s="40"/>
      <c r="AN50" s="41"/>
      <c r="AO50" s="39"/>
      <c r="AP50" s="40"/>
      <c r="AQ50" s="40"/>
      <c r="AR50" s="41"/>
      <c r="AS50" s="39"/>
      <c r="AT50" s="40"/>
      <c r="AU50" s="40"/>
      <c r="AV50" s="41"/>
      <c r="AW50" s="45" t="str">
        <f t="shared" si="10"/>
        <v/>
      </c>
      <c r="AX50" s="46" t="str">
        <f t="shared" si="11"/>
        <v/>
      </c>
      <c r="AY50" s="46" t="str">
        <f t="shared" si="12"/>
        <v/>
      </c>
      <c r="AZ50" s="46" t="str">
        <f t="shared" si="13"/>
        <v/>
      </c>
      <c r="BA50" s="46" t="str">
        <f t="shared" si="14"/>
        <v/>
      </c>
      <c r="BB50" s="43" t="str">
        <f t="shared" si="15"/>
        <v/>
      </c>
      <c r="BC50" s="46" t="str">
        <f t="shared" si="16"/>
        <v/>
      </c>
      <c r="BD50" s="46" t="str">
        <f t="shared" si="17"/>
        <v/>
      </c>
      <c r="BE50" s="46" t="str">
        <f t="shared" si="18"/>
        <v/>
      </c>
      <c r="BF50" s="46" t="str">
        <f t="shared" si="19"/>
        <v/>
      </c>
      <c r="BG50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</row>
    <row r="51" spans="1:77" ht="16">
      <c r="A51" s="1"/>
      <c r="B51" s="33">
        <f>+COUNTA(C$10:C51)</f>
        <v>42</v>
      </c>
      <c r="C51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51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51" s="36"/>
      <c r="F51" s="48" t="str">
        <f>IF(WP[[#This Row],[Output Title]]&lt;&gt;"",IF(WP[[#This Row],[Output Title]]="PMC","PMC",("Activity "&amp;MID(WP[[#This Row],[Output Title]],8,5)&amp;"."&amp;COUNTIF($E$10:E51,E51))),"")</f>
        <v/>
      </c>
      <c r="G51" s="47"/>
      <c r="H51" s="38"/>
      <c r="I51" s="39"/>
      <c r="J51" s="40"/>
      <c r="K51" s="40"/>
      <c r="L51" s="41"/>
      <c r="M51" s="39"/>
      <c r="N51" s="40"/>
      <c r="O51" s="40"/>
      <c r="P51" s="41"/>
      <c r="Q51" s="39"/>
      <c r="R51" s="40"/>
      <c r="S51" s="40"/>
      <c r="T51" s="41"/>
      <c r="U51" s="39"/>
      <c r="V51" s="40"/>
      <c r="W51" s="40"/>
      <c r="X51" s="41"/>
      <c r="Y51" s="39"/>
      <c r="Z51" s="40"/>
      <c r="AA51" s="40"/>
      <c r="AB51" s="41"/>
      <c r="AC51" s="39"/>
      <c r="AD51" s="40"/>
      <c r="AE51" s="40"/>
      <c r="AF51" s="41"/>
      <c r="AG51" s="39"/>
      <c r="AH51" s="40"/>
      <c r="AI51" s="40"/>
      <c r="AJ51" s="41"/>
      <c r="AK51" s="39"/>
      <c r="AL51" s="40"/>
      <c r="AM51" s="40"/>
      <c r="AN51" s="41"/>
      <c r="AO51" s="39"/>
      <c r="AP51" s="40"/>
      <c r="AQ51" s="40"/>
      <c r="AR51" s="41"/>
      <c r="AS51" s="39"/>
      <c r="AT51" s="40"/>
      <c r="AU51" s="40"/>
      <c r="AV51" s="41"/>
      <c r="AW51" s="45" t="str">
        <f t="shared" si="10"/>
        <v/>
      </c>
      <c r="AX51" s="46" t="str">
        <f t="shared" si="11"/>
        <v/>
      </c>
      <c r="AY51" s="46" t="str">
        <f t="shared" si="12"/>
        <v/>
      </c>
      <c r="AZ51" s="46" t="str">
        <f t="shared" si="13"/>
        <v/>
      </c>
      <c r="BA51" s="46" t="str">
        <f t="shared" si="14"/>
        <v/>
      </c>
      <c r="BB51" s="43" t="str">
        <f t="shared" si="15"/>
        <v/>
      </c>
      <c r="BC51" s="46" t="str">
        <f t="shared" si="16"/>
        <v/>
      </c>
      <c r="BD51" s="46" t="str">
        <f t="shared" si="17"/>
        <v/>
      </c>
      <c r="BE51" s="46" t="str">
        <f t="shared" si="18"/>
        <v/>
      </c>
      <c r="BF51" s="46" t="str">
        <f t="shared" si="19"/>
        <v/>
      </c>
      <c r="BG51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</row>
    <row r="52" spans="1:77" ht="16">
      <c r="A52" s="1"/>
      <c r="B52" s="33">
        <f>+COUNTA(C$10:C52)</f>
        <v>43</v>
      </c>
      <c r="C52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52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52" s="36"/>
      <c r="F52" s="48" t="str">
        <f>IF(WP[[#This Row],[Output Title]]&lt;&gt;"",IF(WP[[#This Row],[Output Title]]="PMC","PMC",("Activity "&amp;MID(WP[[#This Row],[Output Title]],8,5)&amp;"."&amp;COUNTIF($E$10:E52,E52))),"")</f>
        <v/>
      </c>
      <c r="G52" s="47"/>
      <c r="H52" s="38"/>
      <c r="I52" s="39"/>
      <c r="J52" s="40"/>
      <c r="K52" s="40"/>
      <c r="L52" s="41"/>
      <c r="M52" s="39"/>
      <c r="N52" s="40"/>
      <c r="O52" s="40"/>
      <c r="P52" s="41"/>
      <c r="Q52" s="39"/>
      <c r="R52" s="40"/>
      <c r="S52" s="40"/>
      <c r="T52" s="41"/>
      <c r="U52" s="39"/>
      <c r="V52" s="40"/>
      <c r="W52" s="40"/>
      <c r="X52" s="41"/>
      <c r="Y52" s="39"/>
      <c r="Z52" s="40"/>
      <c r="AA52" s="40"/>
      <c r="AB52" s="41"/>
      <c r="AC52" s="39"/>
      <c r="AD52" s="40"/>
      <c r="AE52" s="40"/>
      <c r="AF52" s="41"/>
      <c r="AG52" s="39"/>
      <c r="AH52" s="40"/>
      <c r="AI52" s="40"/>
      <c r="AJ52" s="41"/>
      <c r="AK52" s="39"/>
      <c r="AL52" s="40"/>
      <c r="AM52" s="40"/>
      <c r="AN52" s="41"/>
      <c r="AO52" s="39"/>
      <c r="AP52" s="40"/>
      <c r="AQ52" s="40"/>
      <c r="AR52" s="41"/>
      <c r="AS52" s="39"/>
      <c r="AT52" s="40"/>
      <c r="AU52" s="40"/>
      <c r="AV52" s="41"/>
      <c r="AW52" s="45" t="str">
        <f t="shared" si="10"/>
        <v/>
      </c>
      <c r="AX52" s="46" t="str">
        <f t="shared" si="11"/>
        <v/>
      </c>
      <c r="AY52" s="46" t="str">
        <f t="shared" si="12"/>
        <v/>
      </c>
      <c r="AZ52" s="46" t="str">
        <f t="shared" si="13"/>
        <v/>
      </c>
      <c r="BA52" s="46" t="str">
        <f t="shared" si="14"/>
        <v/>
      </c>
      <c r="BB52" s="43" t="str">
        <f t="shared" si="15"/>
        <v/>
      </c>
      <c r="BC52" s="46" t="str">
        <f t="shared" si="16"/>
        <v/>
      </c>
      <c r="BD52" s="46" t="str">
        <f t="shared" si="17"/>
        <v/>
      </c>
      <c r="BE52" s="46" t="str">
        <f t="shared" si="18"/>
        <v/>
      </c>
      <c r="BF52" s="46" t="str">
        <f t="shared" si="19"/>
        <v/>
      </c>
      <c r="BG52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</row>
    <row r="53" spans="1:77" ht="16">
      <c r="A53" s="1"/>
      <c r="B53" s="33">
        <f>+COUNTA(C$10:C53)</f>
        <v>44</v>
      </c>
      <c r="C53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53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53" s="36"/>
      <c r="F53" s="48" t="str">
        <f>IF(WP[[#This Row],[Output Title]]&lt;&gt;"",IF(WP[[#This Row],[Output Title]]="PMC","PMC",("Activity "&amp;MID(WP[[#This Row],[Output Title]],8,5)&amp;"."&amp;COUNTIF($E$10:E53,E53))),"")</f>
        <v/>
      </c>
      <c r="G53" s="47"/>
      <c r="H53" s="38"/>
      <c r="I53" s="39"/>
      <c r="J53" s="40"/>
      <c r="K53" s="40"/>
      <c r="L53" s="41"/>
      <c r="M53" s="39"/>
      <c r="N53" s="40"/>
      <c r="O53" s="40"/>
      <c r="P53" s="41"/>
      <c r="Q53" s="39"/>
      <c r="R53" s="40"/>
      <c r="S53" s="40"/>
      <c r="T53" s="41"/>
      <c r="U53" s="39"/>
      <c r="V53" s="40"/>
      <c r="W53" s="40"/>
      <c r="X53" s="41"/>
      <c r="Y53" s="39"/>
      <c r="Z53" s="40"/>
      <c r="AA53" s="40"/>
      <c r="AB53" s="41"/>
      <c r="AC53" s="39"/>
      <c r="AD53" s="40"/>
      <c r="AE53" s="40"/>
      <c r="AF53" s="41"/>
      <c r="AG53" s="39"/>
      <c r="AH53" s="40"/>
      <c r="AI53" s="40"/>
      <c r="AJ53" s="41"/>
      <c r="AK53" s="39"/>
      <c r="AL53" s="40"/>
      <c r="AM53" s="40"/>
      <c r="AN53" s="41"/>
      <c r="AO53" s="39"/>
      <c r="AP53" s="40"/>
      <c r="AQ53" s="40"/>
      <c r="AR53" s="41"/>
      <c r="AS53" s="39"/>
      <c r="AT53" s="40"/>
      <c r="AU53" s="40"/>
      <c r="AV53" s="41"/>
      <c r="AW53" s="45" t="str">
        <f t="shared" si="10"/>
        <v/>
      </c>
      <c r="AX53" s="46" t="str">
        <f t="shared" si="11"/>
        <v/>
      </c>
      <c r="AY53" s="46" t="str">
        <f t="shared" si="12"/>
        <v/>
      </c>
      <c r="AZ53" s="46" t="str">
        <f t="shared" si="13"/>
        <v/>
      </c>
      <c r="BA53" s="46" t="str">
        <f t="shared" si="14"/>
        <v/>
      </c>
      <c r="BB53" s="43" t="str">
        <f t="shared" si="15"/>
        <v/>
      </c>
      <c r="BC53" s="46" t="str">
        <f t="shared" si="16"/>
        <v/>
      </c>
      <c r="BD53" s="46" t="str">
        <f t="shared" si="17"/>
        <v/>
      </c>
      <c r="BE53" s="46" t="str">
        <f t="shared" si="18"/>
        <v/>
      </c>
      <c r="BF53" s="46" t="str">
        <f t="shared" si="19"/>
        <v/>
      </c>
      <c r="BG53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</row>
    <row r="54" spans="1:77" ht="16">
      <c r="A54" s="1"/>
      <c r="B54" s="33">
        <f>+COUNTA(C$10:C54)</f>
        <v>45</v>
      </c>
      <c r="C54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54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54" s="36"/>
      <c r="F54" s="48" t="str">
        <f>IF(WP[[#This Row],[Output Title]]&lt;&gt;"",IF(WP[[#This Row],[Output Title]]="PMC","PMC",("Activity "&amp;MID(WP[[#This Row],[Output Title]],8,5)&amp;"."&amp;COUNTIF($E$10:E54,E54))),"")</f>
        <v/>
      </c>
      <c r="G54" s="47"/>
      <c r="H54" s="38"/>
      <c r="I54" s="39"/>
      <c r="J54" s="40"/>
      <c r="K54" s="40"/>
      <c r="L54" s="41"/>
      <c r="M54" s="39"/>
      <c r="N54" s="40"/>
      <c r="O54" s="40"/>
      <c r="P54" s="41"/>
      <c r="Q54" s="39"/>
      <c r="R54" s="40"/>
      <c r="S54" s="40"/>
      <c r="T54" s="41"/>
      <c r="U54" s="39"/>
      <c r="V54" s="40"/>
      <c r="W54" s="40"/>
      <c r="X54" s="41"/>
      <c r="Y54" s="39"/>
      <c r="Z54" s="40"/>
      <c r="AA54" s="40"/>
      <c r="AB54" s="41"/>
      <c r="AC54" s="39"/>
      <c r="AD54" s="40"/>
      <c r="AE54" s="40"/>
      <c r="AF54" s="41"/>
      <c r="AG54" s="39"/>
      <c r="AH54" s="40"/>
      <c r="AI54" s="40"/>
      <c r="AJ54" s="41"/>
      <c r="AK54" s="39"/>
      <c r="AL54" s="40"/>
      <c r="AM54" s="40"/>
      <c r="AN54" s="41"/>
      <c r="AO54" s="39"/>
      <c r="AP54" s="40"/>
      <c r="AQ54" s="40"/>
      <c r="AR54" s="41"/>
      <c r="AS54" s="39"/>
      <c r="AT54" s="40"/>
      <c r="AU54" s="40"/>
      <c r="AV54" s="41"/>
      <c r="AW54" s="45" t="str">
        <f t="shared" si="10"/>
        <v/>
      </c>
      <c r="AX54" s="46" t="str">
        <f t="shared" si="11"/>
        <v/>
      </c>
      <c r="AY54" s="46" t="str">
        <f t="shared" si="12"/>
        <v/>
      </c>
      <c r="AZ54" s="46" t="str">
        <f t="shared" si="13"/>
        <v/>
      </c>
      <c r="BA54" s="46" t="str">
        <f t="shared" si="14"/>
        <v/>
      </c>
      <c r="BB54" s="43" t="str">
        <f t="shared" si="15"/>
        <v/>
      </c>
      <c r="BC54" s="46" t="str">
        <f t="shared" si="16"/>
        <v/>
      </c>
      <c r="BD54" s="46" t="str">
        <f t="shared" si="17"/>
        <v/>
      </c>
      <c r="BE54" s="46" t="str">
        <f t="shared" si="18"/>
        <v/>
      </c>
      <c r="BF54" s="46" t="str">
        <f t="shared" si="19"/>
        <v/>
      </c>
      <c r="BG54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</row>
    <row r="55" spans="1:77" ht="16">
      <c r="A55" s="1"/>
      <c r="B55" s="33">
        <f>+COUNTA(C$10:C55)</f>
        <v>46</v>
      </c>
      <c r="C55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55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55" s="36"/>
      <c r="F55" s="48" t="str">
        <f>IF(WP[[#This Row],[Output Title]]&lt;&gt;"",IF(WP[[#This Row],[Output Title]]="PMC","PMC",("Activity "&amp;MID(WP[[#This Row],[Output Title]],8,5)&amp;"."&amp;COUNTIF($E$10:E55,E55))),"")</f>
        <v/>
      </c>
      <c r="G55" s="47"/>
      <c r="H55" s="38"/>
      <c r="I55" s="39"/>
      <c r="J55" s="40"/>
      <c r="K55" s="40"/>
      <c r="L55" s="41"/>
      <c r="M55" s="39"/>
      <c r="N55" s="40"/>
      <c r="O55" s="40"/>
      <c r="P55" s="41"/>
      <c r="Q55" s="39"/>
      <c r="R55" s="40"/>
      <c r="S55" s="40"/>
      <c r="T55" s="41"/>
      <c r="U55" s="39"/>
      <c r="V55" s="40"/>
      <c r="W55" s="40"/>
      <c r="X55" s="41"/>
      <c r="Y55" s="39"/>
      <c r="Z55" s="40"/>
      <c r="AA55" s="40"/>
      <c r="AB55" s="41"/>
      <c r="AC55" s="39"/>
      <c r="AD55" s="40"/>
      <c r="AE55" s="40"/>
      <c r="AF55" s="41"/>
      <c r="AG55" s="39"/>
      <c r="AH55" s="40"/>
      <c r="AI55" s="40"/>
      <c r="AJ55" s="41"/>
      <c r="AK55" s="39"/>
      <c r="AL55" s="40"/>
      <c r="AM55" s="40"/>
      <c r="AN55" s="41"/>
      <c r="AO55" s="39"/>
      <c r="AP55" s="40"/>
      <c r="AQ55" s="40"/>
      <c r="AR55" s="41"/>
      <c r="AS55" s="39"/>
      <c r="AT55" s="40"/>
      <c r="AU55" s="40"/>
      <c r="AV55" s="41"/>
      <c r="AW55" s="45" t="str">
        <f t="shared" si="10"/>
        <v/>
      </c>
      <c r="AX55" s="46" t="str">
        <f t="shared" si="11"/>
        <v/>
      </c>
      <c r="AY55" s="46" t="str">
        <f t="shared" si="12"/>
        <v/>
      </c>
      <c r="AZ55" s="46" t="str">
        <f t="shared" si="13"/>
        <v/>
      </c>
      <c r="BA55" s="46" t="str">
        <f t="shared" si="14"/>
        <v/>
      </c>
      <c r="BB55" s="43" t="str">
        <f t="shared" si="15"/>
        <v/>
      </c>
      <c r="BC55" s="46" t="str">
        <f t="shared" si="16"/>
        <v/>
      </c>
      <c r="BD55" s="46" t="str">
        <f t="shared" si="17"/>
        <v/>
      </c>
      <c r="BE55" s="46" t="str">
        <f t="shared" si="18"/>
        <v/>
      </c>
      <c r="BF55" s="46" t="str">
        <f t="shared" si="19"/>
        <v/>
      </c>
      <c r="BG55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</row>
    <row r="56" spans="1:77" ht="16">
      <c r="A56" s="1"/>
      <c r="B56" s="33">
        <f>+COUNTA(C$10:C56)</f>
        <v>47</v>
      </c>
      <c r="C56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56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56" s="36"/>
      <c r="F56" s="48" t="str">
        <f>IF(WP[[#This Row],[Output Title]]&lt;&gt;"",IF(WP[[#This Row],[Output Title]]="PMC","PMC",("Activity "&amp;MID(WP[[#This Row],[Output Title]],8,5)&amp;"."&amp;COUNTIF($E$10:E56,E56))),"")</f>
        <v/>
      </c>
      <c r="G56" s="47"/>
      <c r="H56" s="38"/>
      <c r="I56" s="39"/>
      <c r="J56" s="40"/>
      <c r="K56" s="40"/>
      <c r="L56" s="41"/>
      <c r="M56" s="39"/>
      <c r="N56" s="40"/>
      <c r="O56" s="40"/>
      <c r="P56" s="41"/>
      <c r="Q56" s="39"/>
      <c r="R56" s="40"/>
      <c r="S56" s="40"/>
      <c r="T56" s="41"/>
      <c r="U56" s="39"/>
      <c r="V56" s="40"/>
      <c r="W56" s="40"/>
      <c r="X56" s="41"/>
      <c r="Y56" s="39"/>
      <c r="Z56" s="40"/>
      <c r="AA56" s="40"/>
      <c r="AB56" s="41"/>
      <c r="AC56" s="39"/>
      <c r="AD56" s="40"/>
      <c r="AE56" s="40"/>
      <c r="AF56" s="41"/>
      <c r="AG56" s="39"/>
      <c r="AH56" s="40"/>
      <c r="AI56" s="40"/>
      <c r="AJ56" s="41"/>
      <c r="AK56" s="39"/>
      <c r="AL56" s="40"/>
      <c r="AM56" s="40"/>
      <c r="AN56" s="41"/>
      <c r="AO56" s="39"/>
      <c r="AP56" s="40"/>
      <c r="AQ56" s="40"/>
      <c r="AR56" s="41"/>
      <c r="AS56" s="39"/>
      <c r="AT56" s="40"/>
      <c r="AU56" s="40"/>
      <c r="AV56" s="41"/>
      <c r="AW56" s="45" t="str">
        <f t="shared" si="10"/>
        <v/>
      </c>
      <c r="AX56" s="46" t="str">
        <f t="shared" si="11"/>
        <v/>
      </c>
      <c r="AY56" s="46" t="str">
        <f t="shared" si="12"/>
        <v/>
      </c>
      <c r="AZ56" s="46" t="str">
        <f t="shared" si="13"/>
        <v/>
      </c>
      <c r="BA56" s="46" t="str">
        <f t="shared" si="14"/>
        <v/>
      </c>
      <c r="BB56" s="43" t="str">
        <f t="shared" si="15"/>
        <v/>
      </c>
      <c r="BC56" s="46" t="str">
        <f t="shared" si="16"/>
        <v/>
      </c>
      <c r="BD56" s="46" t="str">
        <f t="shared" si="17"/>
        <v/>
      </c>
      <c r="BE56" s="46" t="str">
        <f t="shared" si="18"/>
        <v/>
      </c>
      <c r="BF56" s="46" t="str">
        <f t="shared" si="19"/>
        <v/>
      </c>
      <c r="BG56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</row>
    <row r="57" spans="1:77" ht="16">
      <c r="A57" s="1"/>
      <c r="B57" s="33">
        <f>+COUNTA(C$10:C57)</f>
        <v>48</v>
      </c>
      <c r="C57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57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57" s="36"/>
      <c r="F57" s="48" t="str">
        <f>IF(WP[[#This Row],[Output Title]]&lt;&gt;"",IF(WP[[#This Row],[Output Title]]="PMC","PMC",("Activity "&amp;MID(WP[[#This Row],[Output Title]],8,5)&amp;"."&amp;COUNTIF($E$10:E57,E57))),"")</f>
        <v/>
      </c>
      <c r="G57" s="47"/>
      <c r="H57" s="38"/>
      <c r="I57" s="39"/>
      <c r="J57" s="40"/>
      <c r="K57" s="40"/>
      <c r="L57" s="41"/>
      <c r="M57" s="39"/>
      <c r="N57" s="40"/>
      <c r="O57" s="40"/>
      <c r="P57" s="41"/>
      <c r="Q57" s="39"/>
      <c r="R57" s="40"/>
      <c r="S57" s="40"/>
      <c r="T57" s="41"/>
      <c r="U57" s="39"/>
      <c r="V57" s="40"/>
      <c r="W57" s="40"/>
      <c r="X57" s="41"/>
      <c r="Y57" s="39"/>
      <c r="Z57" s="40"/>
      <c r="AA57" s="40"/>
      <c r="AB57" s="41"/>
      <c r="AC57" s="39"/>
      <c r="AD57" s="40"/>
      <c r="AE57" s="40"/>
      <c r="AF57" s="41"/>
      <c r="AG57" s="39"/>
      <c r="AH57" s="40"/>
      <c r="AI57" s="40"/>
      <c r="AJ57" s="41"/>
      <c r="AK57" s="39"/>
      <c r="AL57" s="40"/>
      <c r="AM57" s="40"/>
      <c r="AN57" s="41"/>
      <c r="AO57" s="39"/>
      <c r="AP57" s="40"/>
      <c r="AQ57" s="40"/>
      <c r="AR57" s="41"/>
      <c r="AS57" s="39"/>
      <c r="AT57" s="40"/>
      <c r="AU57" s="40"/>
      <c r="AV57" s="41"/>
      <c r="AW57" s="45" t="str">
        <f t="shared" si="10"/>
        <v/>
      </c>
      <c r="AX57" s="46" t="str">
        <f t="shared" si="11"/>
        <v/>
      </c>
      <c r="AY57" s="46" t="str">
        <f t="shared" si="12"/>
        <v/>
      </c>
      <c r="AZ57" s="46" t="str">
        <f t="shared" si="13"/>
        <v/>
      </c>
      <c r="BA57" s="46" t="str">
        <f t="shared" si="14"/>
        <v/>
      </c>
      <c r="BB57" s="43" t="str">
        <f t="shared" si="15"/>
        <v/>
      </c>
      <c r="BC57" s="46" t="str">
        <f t="shared" si="16"/>
        <v/>
      </c>
      <c r="BD57" s="46" t="str">
        <f t="shared" si="17"/>
        <v/>
      </c>
      <c r="BE57" s="46" t="str">
        <f t="shared" si="18"/>
        <v/>
      </c>
      <c r="BF57" s="46" t="str">
        <f t="shared" si="19"/>
        <v/>
      </c>
      <c r="BG57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</row>
    <row r="58" spans="1:77" ht="16">
      <c r="A58" s="1"/>
      <c r="B58" s="33">
        <f>+COUNTA(C$10:C58)</f>
        <v>49</v>
      </c>
      <c r="C58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58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58" s="36"/>
      <c r="F58" s="48" t="str">
        <f>IF(WP[[#This Row],[Output Title]]&lt;&gt;"",IF(WP[[#This Row],[Output Title]]="PMC","PMC",("Activity "&amp;MID(WP[[#This Row],[Output Title]],8,5)&amp;"."&amp;COUNTIF($E$10:E58,E58))),"")</f>
        <v/>
      </c>
      <c r="G58" s="47"/>
      <c r="H58" s="38"/>
      <c r="I58" s="39"/>
      <c r="J58" s="40"/>
      <c r="K58" s="40"/>
      <c r="L58" s="41"/>
      <c r="M58" s="39"/>
      <c r="N58" s="40"/>
      <c r="O58" s="40"/>
      <c r="P58" s="41"/>
      <c r="Q58" s="39"/>
      <c r="R58" s="40"/>
      <c r="S58" s="40"/>
      <c r="T58" s="41"/>
      <c r="U58" s="39"/>
      <c r="V58" s="40"/>
      <c r="W58" s="40"/>
      <c r="X58" s="41"/>
      <c r="Y58" s="39"/>
      <c r="Z58" s="40"/>
      <c r="AA58" s="40"/>
      <c r="AB58" s="41"/>
      <c r="AC58" s="39"/>
      <c r="AD58" s="40"/>
      <c r="AE58" s="40"/>
      <c r="AF58" s="41"/>
      <c r="AG58" s="39"/>
      <c r="AH58" s="40"/>
      <c r="AI58" s="40"/>
      <c r="AJ58" s="41"/>
      <c r="AK58" s="39"/>
      <c r="AL58" s="40"/>
      <c r="AM58" s="40"/>
      <c r="AN58" s="41"/>
      <c r="AO58" s="39"/>
      <c r="AP58" s="40"/>
      <c r="AQ58" s="40"/>
      <c r="AR58" s="41"/>
      <c r="AS58" s="39"/>
      <c r="AT58" s="40"/>
      <c r="AU58" s="40"/>
      <c r="AV58" s="41"/>
      <c r="AW58" s="45" t="str">
        <f t="shared" si="10"/>
        <v/>
      </c>
      <c r="AX58" s="46" t="str">
        <f t="shared" si="11"/>
        <v/>
      </c>
      <c r="AY58" s="46" t="str">
        <f t="shared" si="12"/>
        <v/>
      </c>
      <c r="AZ58" s="46" t="str">
        <f t="shared" si="13"/>
        <v/>
      </c>
      <c r="BA58" s="46" t="str">
        <f t="shared" si="14"/>
        <v/>
      </c>
      <c r="BB58" s="43" t="str">
        <f t="shared" si="15"/>
        <v/>
      </c>
      <c r="BC58" s="46" t="str">
        <f t="shared" si="16"/>
        <v/>
      </c>
      <c r="BD58" s="46" t="str">
        <f t="shared" si="17"/>
        <v/>
      </c>
      <c r="BE58" s="46" t="str">
        <f t="shared" si="18"/>
        <v/>
      </c>
      <c r="BF58" s="46" t="str">
        <f t="shared" si="19"/>
        <v/>
      </c>
      <c r="BG58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</row>
    <row r="59" spans="1:77" ht="16">
      <c r="A59" s="1"/>
      <c r="B59" s="33">
        <f>+COUNTA(C$10:C59)</f>
        <v>50</v>
      </c>
      <c r="C59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59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59" s="36"/>
      <c r="F59" s="48" t="str">
        <f>IF(WP[[#This Row],[Output Title]]&lt;&gt;"",IF(WP[[#This Row],[Output Title]]="PMC","PMC",("Activity "&amp;MID(WP[[#This Row],[Output Title]],8,5)&amp;"."&amp;COUNTIF($E$10:E59,E59))),"")</f>
        <v/>
      </c>
      <c r="G59" s="47"/>
      <c r="H59" s="38"/>
      <c r="I59" s="39"/>
      <c r="J59" s="40"/>
      <c r="K59" s="40"/>
      <c r="L59" s="41"/>
      <c r="M59" s="39"/>
      <c r="N59" s="40"/>
      <c r="O59" s="40"/>
      <c r="P59" s="41"/>
      <c r="Q59" s="39"/>
      <c r="R59" s="40"/>
      <c r="S59" s="40"/>
      <c r="T59" s="41"/>
      <c r="U59" s="39"/>
      <c r="V59" s="40"/>
      <c r="W59" s="40"/>
      <c r="X59" s="41"/>
      <c r="Y59" s="39"/>
      <c r="Z59" s="40"/>
      <c r="AA59" s="40"/>
      <c r="AB59" s="41"/>
      <c r="AC59" s="39"/>
      <c r="AD59" s="40"/>
      <c r="AE59" s="40"/>
      <c r="AF59" s="41"/>
      <c r="AG59" s="39"/>
      <c r="AH59" s="40"/>
      <c r="AI59" s="40"/>
      <c r="AJ59" s="41"/>
      <c r="AK59" s="39"/>
      <c r="AL59" s="40"/>
      <c r="AM59" s="40"/>
      <c r="AN59" s="41"/>
      <c r="AO59" s="39"/>
      <c r="AP59" s="40"/>
      <c r="AQ59" s="40"/>
      <c r="AR59" s="41"/>
      <c r="AS59" s="39"/>
      <c r="AT59" s="40"/>
      <c r="AU59" s="40"/>
      <c r="AV59" s="41"/>
      <c r="AW59" s="45" t="str">
        <f t="shared" si="10"/>
        <v/>
      </c>
      <c r="AX59" s="46" t="str">
        <f t="shared" si="11"/>
        <v/>
      </c>
      <c r="AY59" s="46" t="str">
        <f t="shared" si="12"/>
        <v/>
      </c>
      <c r="AZ59" s="46" t="str">
        <f t="shared" si="13"/>
        <v/>
      </c>
      <c r="BA59" s="46" t="str">
        <f t="shared" si="14"/>
        <v/>
      </c>
      <c r="BB59" s="43" t="str">
        <f t="shared" si="15"/>
        <v/>
      </c>
      <c r="BC59" s="46" t="str">
        <f t="shared" si="16"/>
        <v/>
      </c>
      <c r="BD59" s="46" t="str">
        <f t="shared" si="17"/>
        <v/>
      </c>
      <c r="BE59" s="46" t="str">
        <f t="shared" si="18"/>
        <v/>
      </c>
      <c r="BF59" s="46" t="str">
        <f t="shared" si="19"/>
        <v/>
      </c>
      <c r="BG59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</row>
    <row r="60" spans="1:77" ht="16">
      <c r="A60" s="1"/>
      <c r="B60" s="33">
        <f>+COUNTA(C$10:C60)</f>
        <v>51</v>
      </c>
      <c r="C60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60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60" s="36"/>
      <c r="F60" s="48" t="str">
        <f>IF(WP[[#This Row],[Output Title]]&lt;&gt;"",IF(WP[[#This Row],[Output Title]]="PMC","PMC",("Activity "&amp;MID(WP[[#This Row],[Output Title]],8,5)&amp;"."&amp;COUNTIF($E$10:E60,E60))),"")</f>
        <v/>
      </c>
      <c r="G60" s="47"/>
      <c r="H60" s="38"/>
      <c r="I60" s="39"/>
      <c r="J60" s="40"/>
      <c r="K60" s="40"/>
      <c r="L60" s="41"/>
      <c r="M60" s="39"/>
      <c r="N60" s="40"/>
      <c r="O60" s="40"/>
      <c r="P60" s="41"/>
      <c r="Q60" s="39"/>
      <c r="R60" s="40"/>
      <c r="S60" s="40"/>
      <c r="T60" s="41"/>
      <c r="U60" s="39"/>
      <c r="V60" s="40"/>
      <c r="W60" s="40"/>
      <c r="X60" s="41"/>
      <c r="Y60" s="39"/>
      <c r="Z60" s="40"/>
      <c r="AA60" s="40"/>
      <c r="AB60" s="41"/>
      <c r="AC60" s="39"/>
      <c r="AD60" s="40"/>
      <c r="AE60" s="40"/>
      <c r="AF60" s="41"/>
      <c r="AG60" s="39"/>
      <c r="AH60" s="40"/>
      <c r="AI60" s="40"/>
      <c r="AJ60" s="41"/>
      <c r="AK60" s="39"/>
      <c r="AL60" s="40"/>
      <c r="AM60" s="40"/>
      <c r="AN60" s="41"/>
      <c r="AO60" s="39"/>
      <c r="AP60" s="40"/>
      <c r="AQ60" s="40"/>
      <c r="AR60" s="41"/>
      <c r="AS60" s="39"/>
      <c r="AT60" s="40"/>
      <c r="AU60" s="40"/>
      <c r="AV60" s="41"/>
      <c r="AW60" s="45" t="str">
        <f t="shared" si="10"/>
        <v/>
      </c>
      <c r="AX60" s="46" t="str">
        <f t="shared" si="11"/>
        <v/>
      </c>
      <c r="AY60" s="46" t="str">
        <f t="shared" si="12"/>
        <v/>
      </c>
      <c r="AZ60" s="46" t="str">
        <f t="shared" si="13"/>
        <v/>
      </c>
      <c r="BA60" s="46" t="str">
        <f t="shared" si="14"/>
        <v/>
      </c>
      <c r="BB60" s="43" t="str">
        <f t="shared" si="15"/>
        <v/>
      </c>
      <c r="BC60" s="46" t="str">
        <f t="shared" si="16"/>
        <v/>
      </c>
      <c r="BD60" s="46" t="str">
        <f t="shared" si="17"/>
        <v/>
      </c>
      <c r="BE60" s="46" t="str">
        <f t="shared" si="18"/>
        <v/>
      </c>
      <c r="BF60" s="46" t="str">
        <f t="shared" si="19"/>
        <v/>
      </c>
      <c r="BG60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</row>
    <row r="61" spans="1:77" ht="16">
      <c r="A61" s="1"/>
      <c r="B61" s="33">
        <f>+COUNTA(C$10:C61)</f>
        <v>52</v>
      </c>
      <c r="C61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61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61" s="36"/>
      <c r="F61" s="48" t="str">
        <f>IF(WP[[#This Row],[Output Title]]&lt;&gt;"",IF(WP[[#This Row],[Output Title]]="PMC","PMC",("Activity "&amp;MID(WP[[#This Row],[Output Title]],8,5)&amp;"."&amp;COUNTIF($E$10:E61,E61))),"")</f>
        <v/>
      </c>
      <c r="G61" s="47"/>
      <c r="H61" s="38"/>
      <c r="I61" s="39"/>
      <c r="J61" s="40"/>
      <c r="K61" s="40"/>
      <c r="L61" s="41"/>
      <c r="M61" s="39"/>
      <c r="N61" s="40"/>
      <c r="O61" s="40"/>
      <c r="P61" s="41"/>
      <c r="Q61" s="39"/>
      <c r="R61" s="40"/>
      <c r="S61" s="40"/>
      <c r="T61" s="41"/>
      <c r="U61" s="39"/>
      <c r="V61" s="40"/>
      <c r="W61" s="40"/>
      <c r="X61" s="41"/>
      <c r="Y61" s="39"/>
      <c r="Z61" s="40"/>
      <c r="AA61" s="40"/>
      <c r="AB61" s="41"/>
      <c r="AC61" s="39"/>
      <c r="AD61" s="40"/>
      <c r="AE61" s="40"/>
      <c r="AF61" s="41"/>
      <c r="AG61" s="39"/>
      <c r="AH61" s="40"/>
      <c r="AI61" s="40"/>
      <c r="AJ61" s="41"/>
      <c r="AK61" s="39"/>
      <c r="AL61" s="40"/>
      <c r="AM61" s="40"/>
      <c r="AN61" s="41"/>
      <c r="AO61" s="39"/>
      <c r="AP61" s="40"/>
      <c r="AQ61" s="40"/>
      <c r="AR61" s="41"/>
      <c r="AS61" s="39"/>
      <c r="AT61" s="40"/>
      <c r="AU61" s="40"/>
      <c r="AV61" s="41"/>
      <c r="AW61" s="45" t="str">
        <f t="shared" si="10"/>
        <v/>
      </c>
      <c r="AX61" s="46" t="str">
        <f t="shared" si="11"/>
        <v/>
      </c>
      <c r="AY61" s="46" t="str">
        <f t="shared" si="12"/>
        <v/>
      </c>
      <c r="AZ61" s="46" t="str">
        <f t="shared" si="13"/>
        <v/>
      </c>
      <c r="BA61" s="46" t="str">
        <f t="shared" si="14"/>
        <v/>
      </c>
      <c r="BB61" s="43" t="str">
        <f t="shared" si="15"/>
        <v/>
      </c>
      <c r="BC61" s="46" t="str">
        <f t="shared" si="16"/>
        <v/>
      </c>
      <c r="BD61" s="46" t="str">
        <f t="shared" si="17"/>
        <v/>
      </c>
      <c r="BE61" s="46" t="str">
        <f t="shared" si="18"/>
        <v/>
      </c>
      <c r="BF61" s="46" t="str">
        <f t="shared" si="19"/>
        <v/>
      </c>
      <c r="BG61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</row>
    <row r="62" spans="1:77" ht="16">
      <c r="A62" s="1"/>
      <c r="B62" s="33">
        <f>+COUNTA(C$10:C62)</f>
        <v>53</v>
      </c>
      <c r="C62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62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62" s="36"/>
      <c r="F62" s="48" t="str">
        <f>IF(WP[[#This Row],[Output Title]]&lt;&gt;"",IF(WP[[#This Row],[Output Title]]="PMC","PMC",("Activity "&amp;MID(WP[[#This Row],[Output Title]],8,5)&amp;"."&amp;COUNTIF($E$10:E62,E62))),"")</f>
        <v/>
      </c>
      <c r="G62" s="47"/>
      <c r="H62" s="38"/>
      <c r="I62" s="39"/>
      <c r="J62" s="40"/>
      <c r="K62" s="40"/>
      <c r="L62" s="41"/>
      <c r="M62" s="39"/>
      <c r="N62" s="40"/>
      <c r="O62" s="40"/>
      <c r="P62" s="41"/>
      <c r="Q62" s="39"/>
      <c r="R62" s="40"/>
      <c r="S62" s="40"/>
      <c r="T62" s="41"/>
      <c r="U62" s="39"/>
      <c r="V62" s="40"/>
      <c r="W62" s="40"/>
      <c r="X62" s="41"/>
      <c r="Y62" s="39"/>
      <c r="Z62" s="40"/>
      <c r="AA62" s="40"/>
      <c r="AB62" s="41"/>
      <c r="AC62" s="39"/>
      <c r="AD62" s="40"/>
      <c r="AE62" s="40"/>
      <c r="AF62" s="41"/>
      <c r="AG62" s="39"/>
      <c r="AH62" s="40"/>
      <c r="AI62" s="40"/>
      <c r="AJ62" s="41"/>
      <c r="AK62" s="39"/>
      <c r="AL62" s="40"/>
      <c r="AM62" s="40"/>
      <c r="AN62" s="41"/>
      <c r="AO62" s="39"/>
      <c r="AP62" s="40"/>
      <c r="AQ62" s="40"/>
      <c r="AR62" s="41"/>
      <c r="AS62" s="39"/>
      <c r="AT62" s="40"/>
      <c r="AU62" s="40"/>
      <c r="AV62" s="41"/>
      <c r="AW62" s="45" t="str">
        <f t="shared" si="10"/>
        <v/>
      </c>
      <c r="AX62" s="46" t="str">
        <f t="shared" si="11"/>
        <v/>
      </c>
      <c r="AY62" s="46" t="str">
        <f t="shared" si="12"/>
        <v/>
      </c>
      <c r="AZ62" s="46" t="str">
        <f t="shared" si="13"/>
        <v/>
      </c>
      <c r="BA62" s="46" t="str">
        <f t="shared" si="14"/>
        <v/>
      </c>
      <c r="BB62" s="43" t="str">
        <f t="shared" si="15"/>
        <v/>
      </c>
      <c r="BC62" s="46" t="str">
        <f t="shared" si="16"/>
        <v/>
      </c>
      <c r="BD62" s="46" t="str">
        <f t="shared" si="17"/>
        <v/>
      </c>
      <c r="BE62" s="46" t="str">
        <f t="shared" si="18"/>
        <v/>
      </c>
      <c r="BF62" s="46" t="str">
        <f t="shared" si="19"/>
        <v/>
      </c>
      <c r="BG62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</row>
    <row r="63" spans="1:77" ht="16">
      <c r="A63" s="1"/>
      <c r="B63" s="33">
        <f>+COUNTA(C$10:C63)</f>
        <v>54</v>
      </c>
      <c r="C63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63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63" s="36"/>
      <c r="F63" s="48" t="str">
        <f>IF(WP[[#This Row],[Output Title]]&lt;&gt;"",IF(WP[[#This Row],[Output Title]]="PMC","PMC",("Activity "&amp;MID(WP[[#This Row],[Output Title]],8,5)&amp;"."&amp;COUNTIF($E$10:E63,E63))),"")</f>
        <v/>
      </c>
      <c r="G63" s="47"/>
      <c r="H63" s="38"/>
      <c r="I63" s="39"/>
      <c r="J63" s="40"/>
      <c r="K63" s="40"/>
      <c r="L63" s="41"/>
      <c r="M63" s="39"/>
      <c r="N63" s="40"/>
      <c r="O63" s="40"/>
      <c r="P63" s="41"/>
      <c r="Q63" s="39"/>
      <c r="R63" s="40"/>
      <c r="S63" s="40"/>
      <c r="T63" s="41"/>
      <c r="U63" s="39"/>
      <c r="V63" s="40"/>
      <c r="W63" s="40"/>
      <c r="X63" s="41"/>
      <c r="Y63" s="39"/>
      <c r="Z63" s="40"/>
      <c r="AA63" s="40"/>
      <c r="AB63" s="41"/>
      <c r="AC63" s="39"/>
      <c r="AD63" s="40"/>
      <c r="AE63" s="40"/>
      <c r="AF63" s="41"/>
      <c r="AG63" s="39"/>
      <c r="AH63" s="40"/>
      <c r="AI63" s="40"/>
      <c r="AJ63" s="41"/>
      <c r="AK63" s="39"/>
      <c r="AL63" s="40"/>
      <c r="AM63" s="40"/>
      <c r="AN63" s="41"/>
      <c r="AO63" s="39"/>
      <c r="AP63" s="40"/>
      <c r="AQ63" s="40"/>
      <c r="AR63" s="41"/>
      <c r="AS63" s="39"/>
      <c r="AT63" s="40"/>
      <c r="AU63" s="40"/>
      <c r="AV63" s="41"/>
      <c r="AW63" s="45" t="str">
        <f t="shared" si="10"/>
        <v/>
      </c>
      <c r="AX63" s="46" t="str">
        <f t="shared" si="11"/>
        <v/>
      </c>
      <c r="AY63" s="46" t="str">
        <f t="shared" si="12"/>
        <v/>
      </c>
      <c r="AZ63" s="46" t="str">
        <f t="shared" si="13"/>
        <v/>
      </c>
      <c r="BA63" s="46" t="str">
        <f t="shared" si="14"/>
        <v/>
      </c>
      <c r="BB63" s="43" t="str">
        <f t="shared" si="15"/>
        <v/>
      </c>
      <c r="BC63" s="46" t="str">
        <f t="shared" si="16"/>
        <v/>
      </c>
      <c r="BD63" s="46" t="str">
        <f t="shared" si="17"/>
        <v/>
      </c>
      <c r="BE63" s="46" t="str">
        <f t="shared" si="18"/>
        <v/>
      </c>
      <c r="BF63" s="46" t="str">
        <f t="shared" si="19"/>
        <v/>
      </c>
      <c r="BG63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</row>
    <row r="64" spans="1:77" ht="16">
      <c r="A64" s="1"/>
      <c r="B64" s="33">
        <f>+COUNTA(C$10:C64)</f>
        <v>55</v>
      </c>
      <c r="C64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64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64" s="36"/>
      <c r="F64" s="48" t="str">
        <f>IF(WP[[#This Row],[Output Title]]&lt;&gt;"",IF(WP[[#This Row],[Output Title]]="PMC","PMC",("Activity "&amp;MID(WP[[#This Row],[Output Title]],8,5)&amp;"."&amp;COUNTIF($E$10:E64,E64))),"")</f>
        <v/>
      </c>
      <c r="G64" s="47"/>
      <c r="H64" s="38"/>
      <c r="I64" s="39"/>
      <c r="J64" s="40"/>
      <c r="K64" s="40"/>
      <c r="L64" s="41"/>
      <c r="M64" s="39"/>
      <c r="N64" s="40"/>
      <c r="O64" s="40"/>
      <c r="P64" s="41"/>
      <c r="Q64" s="39"/>
      <c r="R64" s="40"/>
      <c r="S64" s="40"/>
      <c r="T64" s="41"/>
      <c r="U64" s="39"/>
      <c r="V64" s="40"/>
      <c r="W64" s="40"/>
      <c r="X64" s="41"/>
      <c r="Y64" s="39"/>
      <c r="Z64" s="40"/>
      <c r="AA64" s="40"/>
      <c r="AB64" s="41"/>
      <c r="AC64" s="39"/>
      <c r="AD64" s="40"/>
      <c r="AE64" s="40"/>
      <c r="AF64" s="41"/>
      <c r="AG64" s="39"/>
      <c r="AH64" s="40"/>
      <c r="AI64" s="40"/>
      <c r="AJ64" s="41"/>
      <c r="AK64" s="39"/>
      <c r="AL64" s="40"/>
      <c r="AM64" s="40"/>
      <c r="AN64" s="41"/>
      <c r="AO64" s="39"/>
      <c r="AP64" s="40"/>
      <c r="AQ64" s="40"/>
      <c r="AR64" s="41"/>
      <c r="AS64" s="39"/>
      <c r="AT64" s="40"/>
      <c r="AU64" s="40"/>
      <c r="AV64" s="41"/>
      <c r="AW64" s="45" t="str">
        <f t="shared" si="10"/>
        <v/>
      </c>
      <c r="AX64" s="46" t="str">
        <f t="shared" si="11"/>
        <v/>
      </c>
      <c r="AY64" s="46" t="str">
        <f t="shared" si="12"/>
        <v/>
      </c>
      <c r="AZ64" s="46" t="str">
        <f t="shared" si="13"/>
        <v/>
      </c>
      <c r="BA64" s="46" t="str">
        <f t="shared" si="14"/>
        <v/>
      </c>
      <c r="BB64" s="43" t="str">
        <f t="shared" si="15"/>
        <v/>
      </c>
      <c r="BC64" s="46" t="str">
        <f t="shared" si="16"/>
        <v/>
      </c>
      <c r="BD64" s="46" t="str">
        <f t="shared" si="17"/>
        <v/>
      </c>
      <c r="BE64" s="46" t="str">
        <f t="shared" si="18"/>
        <v/>
      </c>
      <c r="BF64" s="46" t="str">
        <f t="shared" si="19"/>
        <v/>
      </c>
      <c r="BG64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</row>
    <row r="65" spans="1:77" ht="16">
      <c r="A65" s="1"/>
      <c r="B65" s="33">
        <f>+COUNTA(C$10:C65)</f>
        <v>56</v>
      </c>
      <c r="C65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65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65" s="36"/>
      <c r="F65" s="48" t="str">
        <f>IF(WP[[#This Row],[Output Title]]&lt;&gt;"",IF(WP[[#This Row],[Output Title]]="PMC","PMC",("Activity "&amp;MID(WP[[#This Row],[Output Title]],8,5)&amp;"."&amp;COUNTIF($E$10:E65,E65))),"")</f>
        <v/>
      </c>
      <c r="G65" s="47"/>
      <c r="H65" s="38"/>
      <c r="I65" s="39"/>
      <c r="J65" s="40"/>
      <c r="K65" s="40"/>
      <c r="L65" s="41"/>
      <c r="M65" s="39"/>
      <c r="N65" s="40"/>
      <c r="O65" s="40"/>
      <c r="P65" s="41"/>
      <c r="Q65" s="39"/>
      <c r="R65" s="40"/>
      <c r="S65" s="40"/>
      <c r="T65" s="41"/>
      <c r="U65" s="39"/>
      <c r="V65" s="40"/>
      <c r="W65" s="40"/>
      <c r="X65" s="41"/>
      <c r="Y65" s="39"/>
      <c r="Z65" s="40"/>
      <c r="AA65" s="40"/>
      <c r="AB65" s="41"/>
      <c r="AC65" s="39"/>
      <c r="AD65" s="40"/>
      <c r="AE65" s="40"/>
      <c r="AF65" s="41"/>
      <c r="AG65" s="39"/>
      <c r="AH65" s="40"/>
      <c r="AI65" s="40"/>
      <c r="AJ65" s="41"/>
      <c r="AK65" s="39"/>
      <c r="AL65" s="40"/>
      <c r="AM65" s="40"/>
      <c r="AN65" s="41"/>
      <c r="AO65" s="39"/>
      <c r="AP65" s="40"/>
      <c r="AQ65" s="40"/>
      <c r="AR65" s="41"/>
      <c r="AS65" s="39"/>
      <c r="AT65" s="40"/>
      <c r="AU65" s="40"/>
      <c r="AV65" s="41"/>
      <c r="AW65" s="45" t="str">
        <f t="shared" si="10"/>
        <v/>
      </c>
      <c r="AX65" s="46" t="str">
        <f t="shared" si="11"/>
        <v/>
      </c>
      <c r="AY65" s="46" t="str">
        <f t="shared" si="12"/>
        <v/>
      </c>
      <c r="AZ65" s="46" t="str">
        <f t="shared" si="13"/>
        <v/>
      </c>
      <c r="BA65" s="46" t="str">
        <f t="shared" si="14"/>
        <v/>
      </c>
      <c r="BB65" s="43" t="str">
        <f t="shared" si="15"/>
        <v/>
      </c>
      <c r="BC65" s="46" t="str">
        <f t="shared" si="16"/>
        <v/>
      </c>
      <c r="BD65" s="46" t="str">
        <f t="shared" si="17"/>
        <v/>
      </c>
      <c r="BE65" s="46" t="str">
        <f t="shared" si="18"/>
        <v/>
      </c>
      <c r="BF65" s="46" t="str">
        <f t="shared" si="19"/>
        <v/>
      </c>
      <c r="BG65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</row>
    <row r="66" spans="1:77" ht="16">
      <c r="A66" s="1"/>
      <c r="B66" s="33">
        <f>+COUNTA(C$10:C66)</f>
        <v>57</v>
      </c>
      <c r="C66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66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66" s="36"/>
      <c r="F66" s="48" t="str">
        <f>IF(WP[[#This Row],[Output Title]]&lt;&gt;"",IF(WP[[#This Row],[Output Title]]="PMC","PMC",("Activity "&amp;MID(WP[[#This Row],[Output Title]],8,5)&amp;"."&amp;COUNTIF($E$10:E66,E66))),"")</f>
        <v/>
      </c>
      <c r="G66" s="47"/>
      <c r="H66" s="38"/>
      <c r="I66" s="39"/>
      <c r="J66" s="40"/>
      <c r="K66" s="40"/>
      <c r="L66" s="41"/>
      <c r="M66" s="39"/>
      <c r="N66" s="40"/>
      <c r="O66" s="40"/>
      <c r="P66" s="41"/>
      <c r="Q66" s="39"/>
      <c r="R66" s="40"/>
      <c r="S66" s="40"/>
      <c r="T66" s="41"/>
      <c r="U66" s="39"/>
      <c r="V66" s="40"/>
      <c r="W66" s="40"/>
      <c r="X66" s="41"/>
      <c r="Y66" s="39"/>
      <c r="Z66" s="40"/>
      <c r="AA66" s="40"/>
      <c r="AB66" s="41"/>
      <c r="AC66" s="39"/>
      <c r="AD66" s="40"/>
      <c r="AE66" s="40"/>
      <c r="AF66" s="41"/>
      <c r="AG66" s="39"/>
      <c r="AH66" s="40"/>
      <c r="AI66" s="40"/>
      <c r="AJ66" s="41"/>
      <c r="AK66" s="39"/>
      <c r="AL66" s="40"/>
      <c r="AM66" s="40"/>
      <c r="AN66" s="41"/>
      <c r="AO66" s="39"/>
      <c r="AP66" s="40"/>
      <c r="AQ66" s="40"/>
      <c r="AR66" s="41"/>
      <c r="AS66" s="39"/>
      <c r="AT66" s="40"/>
      <c r="AU66" s="40"/>
      <c r="AV66" s="41"/>
      <c r="AW66" s="45" t="str">
        <f t="shared" si="10"/>
        <v/>
      </c>
      <c r="AX66" s="46" t="str">
        <f t="shared" si="11"/>
        <v/>
      </c>
      <c r="AY66" s="46" t="str">
        <f t="shared" si="12"/>
        <v/>
      </c>
      <c r="AZ66" s="46" t="str">
        <f t="shared" si="13"/>
        <v/>
      </c>
      <c r="BA66" s="46" t="str">
        <f t="shared" si="14"/>
        <v/>
      </c>
      <c r="BB66" s="43" t="str">
        <f t="shared" si="15"/>
        <v/>
      </c>
      <c r="BC66" s="46" t="str">
        <f t="shared" si="16"/>
        <v/>
      </c>
      <c r="BD66" s="46" t="str">
        <f t="shared" si="17"/>
        <v/>
      </c>
      <c r="BE66" s="46" t="str">
        <f t="shared" si="18"/>
        <v/>
      </c>
      <c r="BF66" s="46" t="str">
        <f t="shared" si="19"/>
        <v/>
      </c>
      <c r="BG66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</row>
    <row r="67" spans="1:77" ht="16">
      <c r="A67" s="1"/>
      <c r="B67" s="33">
        <f>+COUNTA(C$10:C67)</f>
        <v>58</v>
      </c>
      <c r="C67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67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67" s="36"/>
      <c r="F67" s="48" t="str">
        <f>IF(WP[[#This Row],[Output Title]]&lt;&gt;"",IF(WP[[#This Row],[Output Title]]="PMC","PMC",("Activity "&amp;MID(WP[[#This Row],[Output Title]],8,5)&amp;"."&amp;COUNTIF($E$10:E67,E67))),"")</f>
        <v/>
      </c>
      <c r="G67" s="47"/>
      <c r="H67" s="38"/>
      <c r="I67" s="39"/>
      <c r="J67" s="40"/>
      <c r="K67" s="40"/>
      <c r="L67" s="41"/>
      <c r="M67" s="39"/>
      <c r="N67" s="40"/>
      <c r="O67" s="40"/>
      <c r="P67" s="41"/>
      <c r="Q67" s="39"/>
      <c r="R67" s="40"/>
      <c r="S67" s="40"/>
      <c r="T67" s="41"/>
      <c r="U67" s="39"/>
      <c r="V67" s="40"/>
      <c r="W67" s="40"/>
      <c r="X67" s="41"/>
      <c r="Y67" s="39"/>
      <c r="Z67" s="40"/>
      <c r="AA67" s="40"/>
      <c r="AB67" s="41"/>
      <c r="AC67" s="39"/>
      <c r="AD67" s="40"/>
      <c r="AE67" s="40"/>
      <c r="AF67" s="41"/>
      <c r="AG67" s="39"/>
      <c r="AH67" s="40"/>
      <c r="AI67" s="40"/>
      <c r="AJ67" s="41"/>
      <c r="AK67" s="39"/>
      <c r="AL67" s="40"/>
      <c r="AM67" s="40"/>
      <c r="AN67" s="41"/>
      <c r="AO67" s="39"/>
      <c r="AP67" s="40"/>
      <c r="AQ67" s="40"/>
      <c r="AR67" s="41"/>
      <c r="AS67" s="39"/>
      <c r="AT67" s="40"/>
      <c r="AU67" s="40"/>
      <c r="AV67" s="41"/>
      <c r="AW67" s="45" t="str">
        <f t="shared" si="10"/>
        <v/>
      </c>
      <c r="AX67" s="46" t="str">
        <f t="shared" si="11"/>
        <v/>
      </c>
      <c r="AY67" s="46" t="str">
        <f t="shared" si="12"/>
        <v/>
      </c>
      <c r="AZ67" s="46" t="str">
        <f t="shared" si="13"/>
        <v/>
      </c>
      <c r="BA67" s="46" t="str">
        <f t="shared" si="14"/>
        <v/>
      </c>
      <c r="BB67" s="43" t="str">
        <f t="shared" si="15"/>
        <v/>
      </c>
      <c r="BC67" s="46" t="str">
        <f t="shared" si="16"/>
        <v/>
      </c>
      <c r="BD67" s="46" t="str">
        <f t="shared" si="17"/>
        <v/>
      </c>
      <c r="BE67" s="46" t="str">
        <f t="shared" si="18"/>
        <v/>
      </c>
      <c r="BF67" s="46" t="str">
        <f t="shared" si="19"/>
        <v/>
      </c>
      <c r="BG67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</row>
    <row r="68" spans="1:77" ht="16">
      <c r="A68" s="1"/>
      <c r="B68" s="33">
        <f>+COUNTA(C$10:C68)</f>
        <v>59</v>
      </c>
      <c r="C68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68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68" s="36"/>
      <c r="F68" s="48" t="str">
        <f>IF(WP[[#This Row],[Output Title]]&lt;&gt;"",IF(WP[[#This Row],[Output Title]]="PMC","PMC",("Activity "&amp;MID(WP[[#This Row],[Output Title]],8,5)&amp;"."&amp;COUNTIF($E$10:E68,E68))),"")</f>
        <v/>
      </c>
      <c r="G68" s="47"/>
      <c r="H68" s="38"/>
      <c r="I68" s="39"/>
      <c r="J68" s="40"/>
      <c r="K68" s="40"/>
      <c r="L68" s="41"/>
      <c r="M68" s="39"/>
      <c r="N68" s="40"/>
      <c r="O68" s="40"/>
      <c r="P68" s="41"/>
      <c r="Q68" s="39"/>
      <c r="R68" s="40"/>
      <c r="S68" s="40"/>
      <c r="T68" s="41"/>
      <c r="U68" s="39"/>
      <c r="V68" s="40"/>
      <c r="W68" s="40"/>
      <c r="X68" s="41"/>
      <c r="Y68" s="39"/>
      <c r="Z68" s="40"/>
      <c r="AA68" s="40"/>
      <c r="AB68" s="41"/>
      <c r="AC68" s="39"/>
      <c r="AD68" s="40"/>
      <c r="AE68" s="40"/>
      <c r="AF68" s="41"/>
      <c r="AG68" s="39"/>
      <c r="AH68" s="40"/>
      <c r="AI68" s="40"/>
      <c r="AJ68" s="41"/>
      <c r="AK68" s="39"/>
      <c r="AL68" s="40"/>
      <c r="AM68" s="40"/>
      <c r="AN68" s="41"/>
      <c r="AO68" s="39"/>
      <c r="AP68" s="40"/>
      <c r="AQ68" s="40"/>
      <c r="AR68" s="41"/>
      <c r="AS68" s="39"/>
      <c r="AT68" s="40"/>
      <c r="AU68" s="40"/>
      <c r="AV68" s="41"/>
      <c r="AW68" s="45" t="str">
        <f t="shared" si="10"/>
        <v/>
      </c>
      <c r="AX68" s="46" t="str">
        <f t="shared" si="11"/>
        <v/>
      </c>
      <c r="AY68" s="46" t="str">
        <f t="shared" si="12"/>
        <v/>
      </c>
      <c r="AZ68" s="46" t="str">
        <f t="shared" si="13"/>
        <v/>
      </c>
      <c r="BA68" s="46" t="str">
        <f t="shared" si="14"/>
        <v/>
      </c>
      <c r="BB68" s="43" t="str">
        <f t="shared" si="15"/>
        <v/>
      </c>
      <c r="BC68" s="46" t="str">
        <f t="shared" si="16"/>
        <v/>
      </c>
      <c r="BD68" s="46" t="str">
        <f t="shared" si="17"/>
        <v/>
      </c>
      <c r="BE68" s="46" t="str">
        <f t="shared" si="18"/>
        <v/>
      </c>
      <c r="BF68" s="46" t="str">
        <f t="shared" si="19"/>
        <v/>
      </c>
      <c r="BG68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</row>
    <row r="69" spans="1:77" ht="16">
      <c r="A69" s="1"/>
      <c r="B69" s="33">
        <f>+COUNTA(C$10:C69)</f>
        <v>60</v>
      </c>
      <c r="C69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69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69" s="36"/>
      <c r="F69" s="48" t="str">
        <f>IF(WP[[#This Row],[Output Title]]&lt;&gt;"",IF(WP[[#This Row],[Output Title]]="PMC","PMC",("Activity "&amp;MID(WP[[#This Row],[Output Title]],8,5)&amp;"."&amp;COUNTIF($E$10:E69,E69))),"")</f>
        <v/>
      </c>
      <c r="G69" s="47"/>
      <c r="H69" s="38"/>
      <c r="I69" s="39"/>
      <c r="J69" s="40"/>
      <c r="K69" s="40"/>
      <c r="L69" s="41"/>
      <c r="M69" s="39"/>
      <c r="N69" s="40"/>
      <c r="O69" s="40"/>
      <c r="P69" s="41"/>
      <c r="Q69" s="39"/>
      <c r="R69" s="40"/>
      <c r="S69" s="40"/>
      <c r="T69" s="41"/>
      <c r="U69" s="39"/>
      <c r="V69" s="40"/>
      <c r="W69" s="40"/>
      <c r="X69" s="41"/>
      <c r="Y69" s="39"/>
      <c r="Z69" s="40"/>
      <c r="AA69" s="40"/>
      <c r="AB69" s="41"/>
      <c r="AC69" s="39"/>
      <c r="AD69" s="40"/>
      <c r="AE69" s="40"/>
      <c r="AF69" s="41"/>
      <c r="AG69" s="39"/>
      <c r="AH69" s="40"/>
      <c r="AI69" s="40"/>
      <c r="AJ69" s="41"/>
      <c r="AK69" s="39"/>
      <c r="AL69" s="40"/>
      <c r="AM69" s="40"/>
      <c r="AN69" s="41"/>
      <c r="AO69" s="39"/>
      <c r="AP69" s="40"/>
      <c r="AQ69" s="40"/>
      <c r="AR69" s="41"/>
      <c r="AS69" s="39"/>
      <c r="AT69" s="40"/>
      <c r="AU69" s="40"/>
      <c r="AV69" s="41"/>
      <c r="AW69" s="45" t="str">
        <f>IF(OR(I69="x",J69="x",K69="x",L69="x"),"x","")</f>
        <v/>
      </c>
      <c r="AX69" s="46" t="str">
        <f>IF(OR(M69="x",N69="x",O69="x",P69="x"),"x","")</f>
        <v/>
      </c>
      <c r="AY69" s="46" t="str">
        <f>IF(OR(Q69="x",R69="x",S69="x",T69="x"),"x","")</f>
        <v/>
      </c>
      <c r="AZ69" s="46" t="str">
        <f>IF(OR(U69="x",V69="x",W69="x",X69="x"),"x","")</f>
        <v/>
      </c>
      <c r="BA69" s="46" t="str">
        <f>IF(OR(Y69="x",Z69="x",AA69="x",AB69="x"),"x","")</f>
        <v/>
      </c>
      <c r="BB69" s="43" t="str">
        <f>IF(OR(AC69="x",AD69="x",AE69="x",AF69="x"),"x","")</f>
        <v/>
      </c>
      <c r="BC69" s="46" t="str">
        <f>IF(OR(AG69="x",AH69="x",AI69="x",AJ69="x"),"x","")</f>
        <v/>
      </c>
      <c r="BD69" s="46" t="str">
        <f t="shared" si="17"/>
        <v/>
      </c>
      <c r="BE69" s="46" t="str">
        <f t="shared" si="18"/>
        <v/>
      </c>
      <c r="BF69" s="46" t="str">
        <f t="shared" si="19"/>
        <v/>
      </c>
      <c r="BG69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</row>
    <row r="70" spans="1:77" ht="16">
      <c r="A70" s="1"/>
      <c r="B70" s="33">
        <f>+COUNTA(C$10:C70)</f>
        <v>61</v>
      </c>
      <c r="C70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70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70" s="36"/>
      <c r="F70" s="48" t="str">
        <f>IF(WP[[#This Row],[Output Title]]&lt;&gt;"",IF(WP[[#This Row],[Output Title]]="PMC","PMC",("Activity "&amp;MID(WP[[#This Row],[Output Title]],8,5)&amp;"."&amp;COUNTIF($E$10:E70,E70))),"")</f>
        <v/>
      </c>
      <c r="G70" s="47"/>
      <c r="H70" s="38"/>
      <c r="I70" s="39"/>
      <c r="J70" s="40"/>
      <c r="K70" s="40"/>
      <c r="L70" s="41"/>
      <c r="M70" s="39"/>
      <c r="N70" s="40"/>
      <c r="O70" s="40"/>
      <c r="P70" s="41"/>
      <c r="Q70" s="39"/>
      <c r="R70" s="40"/>
      <c r="S70" s="40"/>
      <c r="T70" s="41"/>
      <c r="U70" s="39"/>
      <c r="V70" s="40"/>
      <c r="W70" s="40"/>
      <c r="X70" s="41"/>
      <c r="Y70" s="39"/>
      <c r="Z70" s="40"/>
      <c r="AA70" s="40"/>
      <c r="AB70" s="41"/>
      <c r="AC70" s="39"/>
      <c r="AD70" s="40"/>
      <c r="AE70" s="40"/>
      <c r="AF70" s="41"/>
      <c r="AG70" s="39"/>
      <c r="AH70" s="40"/>
      <c r="AI70" s="40"/>
      <c r="AJ70" s="41"/>
      <c r="AK70" s="39"/>
      <c r="AL70" s="40"/>
      <c r="AM70" s="40"/>
      <c r="AN70" s="41"/>
      <c r="AO70" s="39"/>
      <c r="AP70" s="40"/>
      <c r="AQ70" s="40"/>
      <c r="AR70" s="41"/>
      <c r="AS70" s="39"/>
      <c r="AT70" s="40"/>
      <c r="AU70" s="40"/>
      <c r="AV70" s="41"/>
      <c r="AW70" s="45" t="str">
        <f t="shared" si="10"/>
        <v/>
      </c>
      <c r="AX70" s="46" t="str">
        <f t="shared" si="11"/>
        <v/>
      </c>
      <c r="AY70" s="46" t="str">
        <f t="shared" si="12"/>
        <v/>
      </c>
      <c r="AZ70" s="46" t="str">
        <f t="shared" si="13"/>
        <v/>
      </c>
      <c r="BA70" s="46" t="str">
        <f t="shared" si="14"/>
        <v/>
      </c>
      <c r="BB70" s="43" t="str">
        <f t="shared" si="15"/>
        <v/>
      </c>
      <c r="BC70" s="46" t="str">
        <f t="shared" si="16"/>
        <v/>
      </c>
      <c r="BD70" s="46" t="str">
        <f t="shared" si="17"/>
        <v/>
      </c>
      <c r="BE70" s="46" t="str">
        <f t="shared" si="18"/>
        <v/>
      </c>
      <c r="BF70" s="46" t="str">
        <f t="shared" si="19"/>
        <v/>
      </c>
      <c r="BG70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</row>
    <row r="71" spans="1:77" ht="16">
      <c r="A71" s="1"/>
      <c r="B71" s="33">
        <f>+COUNTA(C$10:C71)</f>
        <v>62</v>
      </c>
      <c r="C71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71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71" s="36"/>
      <c r="F71" s="48" t="str">
        <f>IF(WP[[#This Row],[Output Title]]&lt;&gt;"",IF(WP[[#This Row],[Output Title]]="PMC","PMC",("Activity "&amp;MID(WP[[#This Row],[Output Title]],8,5)&amp;"."&amp;COUNTIF($E$10:E71,E71))),"")</f>
        <v/>
      </c>
      <c r="G71" s="47"/>
      <c r="H71" s="38"/>
      <c r="I71" s="39"/>
      <c r="J71" s="40"/>
      <c r="K71" s="40"/>
      <c r="L71" s="41"/>
      <c r="M71" s="39"/>
      <c r="N71" s="40"/>
      <c r="O71" s="40"/>
      <c r="P71" s="41"/>
      <c r="Q71" s="39"/>
      <c r="R71" s="40"/>
      <c r="S71" s="40"/>
      <c r="T71" s="41"/>
      <c r="U71" s="39"/>
      <c r="V71" s="40"/>
      <c r="W71" s="40"/>
      <c r="X71" s="41"/>
      <c r="Y71" s="39"/>
      <c r="Z71" s="40"/>
      <c r="AA71" s="40"/>
      <c r="AB71" s="41"/>
      <c r="AC71" s="39"/>
      <c r="AD71" s="40"/>
      <c r="AE71" s="40"/>
      <c r="AF71" s="41"/>
      <c r="AG71" s="39"/>
      <c r="AH71" s="40"/>
      <c r="AI71" s="40"/>
      <c r="AJ71" s="41"/>
      <c r="AK71" s="39"/>
      <c r="AL71" s="40"/>
      <c r="AM71" s="40"/>
      <c r="AN71" s="41"/>
      <c r="AO71" s="39"/>
      <c r="AP71" s="40"/>
      <c r="AQ71" s="40"/>
      <c r="AR71" s="41"/>
      <c r="AS71" s="39"/>
      <c r="AT71" s="40"/>
      <c r="AU71" s="40"/>
      <c r="AV71" s="41"/>
      <c r="AW71" s="45" t="str">
        <f t="shared" si="10"/>
        <v/>
      </c>
      <c r="AX71" s="46" t="str">
        <f t="shared" si="11"/>
        <v/>
      </c>
      <c r="AY71" s="46" t="str">
        <f t="shared" si="12"/>
        <v/>
      </c>
      <c r="AZ71" s="46" t="str">
        <f t="shared" si="13"/>
        <v/>
      </c>
      <c r="BA71" s="46" t="str">
        <f t="shared" si="14"/>
        <v/>
      </c>
      <c r="BB71" s="43" t="str">
        <f t="shared" si="15"/>
        <v/>
      </c>
      <c r="BC71" s="46" t="str">
        <f t="shared" si="16"/>
        <v/>
      </c>
      <c r="BD71" s="46" t="str">
        <f t="shared" si="17"/>
        <v/>
      </c>
      <c r="BE71" s="46" t="str">
        <f t="shared" si="18"/>
        <v/>
      </c>
      <c r="BF71" s="46" t="str">
        <f t="shared" si="19"/>
        <v/>
      </c>
      <c r="BG71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</row>
    <row r="72" spans="1:77" ht="16">
      <c r="A72" s="1"/>
      <c r="B72" s="33">
        <f>+COUNTA(C$10:C72)</f>
        <v>63</v>
      </c>
      <c r="C72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72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72" s="36"/>
      <c r="F72" s="48" t="str">
        <f>IF(WP[[#This Row],[Output Title]]&lt;&gt;"",IF(WP[[#This Row],[Output Title]]="PMC","PMC",("Activity "&amp;MID(WP[[#This Row],[Output Title]],8,5)&amp;"."&amp;COUNTIF($E$10:E72,E72))),"")</f>
        <v/>
      </c>
      <c r="G72" s="47"/>
      <c r="H72" s="38"/>
      <c r="I72" s="39"/>
      <c r="J72" s="40"/>
      <c r="K72" s="40"/>
      <c r="L72" s="41"/>
      <c r="M72" s="39"/>
      <c r="N72" s="40"/>
      <c r="O72" s="40"/>
      <c r="P72" s="41"/>
      <c r="Q72" s="39"/>
      <c r="R72" s="40"/>
      <c r="S72" s="40"/>
      <c r="T72" s="41"/>
      <c r="U72" s="39"/>
      <c r="V72" s="40"/>
      <c r="W72" s="40"/>
      <c r="X72" s="41"/>
      <c r="Y72" s="39"/>
      <c r="Z72" s="40"/>
      <c r="AA72" s="40"/>
      <c r="AB72" s="41"/>
      <c r="AC72" s="39"/>
      <c r="AD72" s="40"/>
      <c r="AE72" s="40"/>
      <c r="AF72" s="41"/>
      <c r="AG72" s="39"/>
      <c r="AH72" s="40"/>
      <c r="AI72" s="40"/>
      <c r="AJ72" s="41"/>
      <c r="AK72" s="39"/>
      <c r="AL72" s="40"/>
      <c r="AM72" s="40"/>
      <c r="AN72" s="41"/>
      <c r="AO72" s="39"/>
      <c r="AP72" s="40"/>
      <c r="AQ72" s="40"/>
      <c r="AR72" s="41"/>
      <c r="AS72" s="39"/>
      <c r="AT72" s="40"/>
      <c r="AU72" s="40"/>
      <c r="AV72" s="41"/>
      <c r="AW72" s="45" t="str">
        <f t="shared" si="10"/>
        <v/>
      </c>
      <c r="AX72" s="46" t="str">
        <f t="shared" si="11"/>
        <v/>
      </c>
      <c r="AY72" s="46" t="str">
        <f t="shared" si="12"/>
        <v/>
      </c>
      <c r="AZ72" s="46" t="str">
        <f t="shared" si="13"/>
        <v/>
      </c>
      <c r="BA72" s="46" t="str">
        <f t="shared" si="14"/>
        <v/>
      </c>
      <c r="BB72" s="43" t="str">
        <f t="shared" si="15"/>
        <v/>
      </c>
      <c r="BC72" s="46" t="str">
        <f t="shared" si="16"/>
        <v/>
      </c>
      <c r="BD72" s="46" t="str">
        <f t="shared" si="17"/>
        <v/>
      </c>
      <c r="BE72" s="46" t="str">
        <f t="shared" si="18"/>
        <v/>
      </c>
      <c r="BF72" s="46" t="str">
        <f t="shared" si="19"/>
        <v/>
      </c>
      <c r="BG72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</row>
    <row r="73" spans="1:77" ht="16">
      <c r="A73" s="1"/>
      <c r="B73" s="33">
        <f>+COUNTA(C$10:C73)</f>
        <v>64</v>
      </c>
      <c r="C73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73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73" s="36"/>
      <c r="F73" s="48" t="str">
        <f>IF(WP[[#This Row],[Output Title]]&lt;&gt;"",IF(WP[[#This Row],[Output Title]]="PMC","PMC",("Activity "&amp;MID(WP[[#This Row],[Output Title]],8,5)&amp;"."&amp;COUNTIF($E$10:E73,E73))),"")</f>
        <v/>
      </c>
      <c r="G73" s="47"/>
      <c r="H73" s="38"/>
      <c r="I73" s="39"/>
      <c r="J73" s="40"/>
      <c r="K73" s="40"/>
      <c r="L73" s="41"/>
      <c r="M73" s="39"/>
      <c r="N73" s="40"/>
      <c r="O73" s="40"/>
      <c r="P73" s="41"/>
      <c r="Q73" s="39"/>
      <c r="R73" s="40"/>
      <c r="S73" s="40"/>
      <c r="T73" s="41"/>
      <c r="U73" s="39"/>
      <c r="V73" s="40"/>
      <c r="W73" s="40"/>
      <c r="X73" s="41"/>
      <c r="Y73" s="39"/>
      <c r="Z73" s="40"/>
      <c r="AA73" s="40"/>
      <c r="AB73" s="41"/>
      <c r="AC73" s="39"/>
      <c r="AD73" s="40"/>
      <c r="AE73" s="40"/>
      <c r="AF73" s="41"/>
      <c r="AG73" s="39"/>
      <c r="AH73" s="40"/>
      <c r="AI73" s="40"/>
      <c r="AJ73" s="41"/>
      <c r="AK73" s="39"/>
      <c r="AL73" s="40"/>
      <c r="AM73" s="40"/>
      <c r="AN73" s="41"/>
      <c r="AO73" s="39"/>
      <c r="AP73" s="40"/>
      <c r="AQ73" s="40"/>
      <c r="AR73" s="41"/>
      <c r="AS73" s="39"/>
      <c r="AT73" s="40"/>
      <c r="AU73" s="40"/>
      <c r="AV73" s="41"/>
      <c r="AW73" s="45" t="str">
        <f t="shared" si="10"/>
        <v/>
      </c>
      <c r="AX73" s="46" t="str">
        <f t="shared" si="11"/>
        <v/>
      </c>
      <c r="AY73" s="46" t="str">
        <f t="shared" si="12"/>
        <v/>
      </c>
      <c r="AZ73" s="46" t="str">
        <f t="shared" si="13"/>
        <v/>
      </c>
      <c r="BA73" s="46" t="str">
        <f t="shared" si="14"/>
        <v/>
      </c>
      <c r="BB73" s="43" t="str">
        <f t="shared" si="15"/>
        <v/>
      </c>
      <c r="BC73" s="46" t="str">
        <f t="shared" si="16"/>
        <v/>
      </c>
      <c r="BD73" s="46" t="str">
        <f t="shared" si="17"/>
        <v/>
      </c>
      <c r="BE73" s="46" t="str">
        <f t="shared" si="18"/>
        <v/>
      </c>
      <c r="BF73" s="46" t="str">
        <f t="shared" si="19"/>
        <v/>
      </c>
      <c r="BG73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</row>
    <row r="74" spans="1:77" ht="16">
      <c r="A74" s="1"/>
      <c r="B74" s="33">
        <f>+COUNTA(C$10:C74)</f>
        <v>65</v>
      </c>
      <c r="C74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74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74" s="36"/>
      <c r="F74" s="48" t="str">
        <f>IF(WP[[#This Row],[Output Title]]&lt;&gt;"",IF(WP[[#This Row],[Output Title]]="PMC","PMC",("Activity "&amp;MID(WP[[#This Row],[Output Title]],8,5)&amp;"."&amp;COUNTIF($E$10:E74,E74))),"")</f>
        <v/>
      </c>
      <c r="G74" s="47"/>
      <c r="H74" s="38"/>
      <c r="I74" s="39"/>
      <c r="J74" s="40"/>
      <c r="K74" s="40"/>
      <c r="L74" s="41"/>
      <c r="M74" s="39"/>
      <c r="N74" s="40"/>
      <c r="O74" s="40"/>
      <c r="P74" s="41"/>
      <c r="Q74" s="39"/>
      <c r="R74" s="40"/>
      <c r="S74" s="40"/>
      <c r="T74" s="41"/>
      <c r="U74" s="39"/>
      <c r="V74" s="40"/>
      <c r="W74" s="40"/>
      <c r="X74" s="41"/>
      <c r="Y74" s="39"/>
      <c r="Z74" s="40"/>
      <c r="AA74" s="40"/>
      <c r="AB74" s="41"/>
      <c r="AC74" s="39"/>
      <c r="AD74" s="40"/>
      <c r="AE74" s="40"/>
      <c r="AF74" s="41"/>
      <c r="AG74" s="39"/>
      <c r="AH74" s="40"/>
      <c r="AI74" s="40"/>
      <c r="AJ74" s="41"/>
      <c r="AK74" s="39"/>
      <c r="AL74" s="40"/>
      <c r="AM74" s="40"/>
      <c r="AN74" s="41"/>
      <c r="AO74" s="39"/>
      <c r="AP74" s="40"/>
      <c r="AQ74" s="40"/>
      <c r="AR74" s="41"/>
      <c r="AS74" s="39"/>
      <c r="AT74" s="40"/>
      <c r="AU74" s="40"/>
      <c r="AV74" s="41"/>
      <c r="AW74" s="45" t="str">
        <f t="shared" si="10"/>
        <v/>
      </c>
      <c r="AX74" s="46" t="str">
        <f t="shared" si="11"/>
        <v/>
      </c>
      <c r="AY74" s="46" t="str">
        <f t="shared" si="12"/>
        <v/>
      </c>
      <c r="AZ74" s="46" t="str">
        <f t="shared" si="13"/>
        <v/>
      </c>
      <c r="BA74" s="46" t="str">
        <f t="shared" si="14"/>
        <v/>
      </c>
      <c r="BB74" s="43" t="str">
        <f t="shared" si="15"/>
        <v/>
      </c>
      <c r="BC74" s="46" t="str">
        <f t="shared" si="16"/>
        <v/>
      </c>
      <c r="BD74" s="46" t="str">
        <f t="shared" si="17"/>
        <v/>
      </c>
      <c r="BE74" s="46" t="str">
        <f t="shared" si="18"/>
        <v/>
      </c>
      <c r="BF74" s="46" t="str">
        <f t="shared" si="19"/>
        <v/>
      </c>
      <c r="BG74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</row>
    <row r="75" spans="1:77" ht="16">
      <c r="A75" s="1"/>
      <c r="B75" s="33">
        <f>+COUNTA(C$10:C75)</f>
        <v>66</v>
      </c>
      <c r="C75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75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75" s="36"/>
      <c r="F75" s="48" t="str">
        <f>IF(WP[[#This Row],[Output Title]]&lt;&gt;"",IF(WP[[#This Row],[Output Title]]="PMC","PMC",("Activity "&amp;MID(WP[[#This Row],[Output Title]],8,5)&amp;"."&amp;COUNTIF($E$10:E75,E75))),"")</f>
        <v/>
      </c>
      <c r="G75" s="47"/>
      <c r="H75" s="38"/>
      <c r="I75" s="39"/>
      <c r="J75" s="40"/>
      <c r="K75" s="40"/>
      <c r="L75" s="41"/>
      <c r="M75" s="39"/>
      <c r="N75" s="40"/>
      <c r="O75" s="40"/>
      <c r="P75" s="41"/>
      <c r="Q75" s="39"/>
      <c r="R75" s="40"/>
      <c r="S75" s="40"/>
      <c r="T75" s="41"/>
      <c r="U75" s="39"/>
      <c r="V75" s="40"/>
      <c r="W75" s="40"/>
      <c r="X75" s="41"/>
      <c r="Y75" s="39"/>
      <c r="Z75" s="40"/>
      <c r="AA75" s="40"/>
      <c r="AB75" s="41"/>
      <c r="AC75" s="39"/>
      <c r="AD75" s="40"/>
      <c r="AE75" s="40"/>
      <c r="AF75" s="41"/>
      <c r="AG75" s="39"/>
      <c r="AH75" s="40"/>
      <c r="AI75" s="40"/>
      <c r="AJ75" s="41"/>
      <c r="AK75" s="39"/>
      <c r="AL75" s="40"/>
      <c r="AM75" s="40"/>
      <c r="AN75" s="41"/>
      <c r="AO75" s="39"/>
      <c r="AP75" s="40"/>
      <c r="AQ75" s="40"/>
      <c r="AR75" s="41"/>
      <c r="AS75" s="39"/>
      <c r="AT75" s="40"/>
      <c r="AU75" s="40"/>
      <c r="AV75" s="41"/>
      <c r="AW75" s="45" t="str">
        <f t="shared" si="10"/>
        <v/>
      </c>
      <c r="AX75" s="46" t="str">
        <f t="shared" si="11"/>
        <v/>
      </c>
      <c r="AY75" s="46" t="str">
        <f t="shared" si="12"/>
        <v/>
      </c>
      <c r="AZ75" s="46" t="str">
        <f t="shared" si="13"/>
        <v/>
      </c>
      <c r="BA75" s="46" t="str">
        <f t="shared" si="14"/>
        <v/>
      </c>
      <c r="BB75" s="43" t="str">
        <f t="shared" si="15"/>
        <v/>
      </c>
      <c r="BC75" s="46" t="str">
        <f t="shared" si="16"/>
        <v/>
      </c>
      <c r="BD75" s="46" t="str">
        <f t="shared" si="17"/>
        <v/>
      </c>
      <c r="BE75" s="46" t="str">
        <f t="shared" si="18"/>
        <v/>
      </c>
      <c r="BF75" s="46" t="str">
        <f t="shared" si="19"/>
        <v/>
      </c>
      <c r="BG75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</row>
    <row r="76" spans="1:77" ht="16">
      <c r="A76" s="1"/>
      <c r="B76" s="33">
        <f>+COUNTA(C$10:C76)</f>
        <v>67</v>
      </c>
      <c r="C76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76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76" s="36"/>
      <c r="F76" s="48" t="str">
        <f>IF(WP[[#This Row],[Output Title]]&lt;&gt;"",IF(WP[[#This Row],[Output Title]]="PMC","PMC",("Activity "&amp;MID(WP[[#This Row],[Output Title]],8,5)&amp;"."&amp;COUNTIF($E$10:E76,E76))),"")</f>
        <v/>
      </c>
      <c r="G76" s="47"/>
      <c r="H76" s="38"/>
      <c r="I76" s="39"/>
      <c r="J76" s="40"/>
      <c r="K76" s="40"/>
      <c r="L76" s="41"/>
      <c r="M76" s="39"/>
      <c r="N76" s="40"/>
      <c r="O76" s="40"/>
      <c r="P76" s="41"/>
      <c r="Q76" s="39"/>
      <c r="R76" s="40"/>
      <c r="S76" s="40"/>
      <c r="T76" s="41"/>
      <c r="U76" s="39"/>
      <c r="V76" s="40"/>
      <c r="W76" s="40"/>
      <c r="X76" s="41"/>
      <c r="Y76" s="39"/>
      <c r="Z76" s="40"/>
      <c r="AA76" s="40"/>
      <c r="AB76" s="41"/>
      <c r="AC76" s="39"/>
      <c r="AD76" s="40"/>
      <c r="AE76" s="40"/>
      <c r="AF76" s="41"/>
      <c r="AG76" s="39"/>
      <c r="AH76" s="40"/>
      <c r="AI76" s="40"/>
      <c r="AJ76" s="41"/>
      <c r="AK76" s="39"/>
      <c r="AL76" s="40"/>
      <c r="AM76" s="40"/>
      <c r="AN76" s="41"/>
      <c r="AO76" s="39"/>
      <c r="AP76" s="40"/>
      <c r="AQ76" s="40"/>
      <c r="AR76" s="41"/>
      <c r="AS76" s="39"/>
      <c r="AT76" s="40"/>
      <c r="AU76" s="40"/>
      <c r="AV76" s="41"/>
      <c r="AW76" s="45" t="str">
        <f t="shared" si="10"/>
        <v/>
      </c>
      <c r="AX76" s="46" t="str">
        <f t="shared" si="11"/>
        <v/>
      </c>
      <c r="AY76" s="46" t="str">
        <f t="shared" si="12"/>
        <v/>
      </c>
      <c r="AZ76" s="46" t="str">
        <f t="shared" si="13"/>
        <v/>
      </c>
      <c r="BA76" s="46" t="str">
        <f t="shared" si="14"/>
        <v/>
      </c>
      <c r="BB76" s="43" t="str">
        <f t="shared" si="15"/>
        <v/>
      </c>
      <c r="BC76" s="46" t="str">
        <f t="shared" si="16"/>
        <v/>
      </c>
      <c r="BD76" s="46" t="str">
        <f t="shared" si="17"/>
        <v/>
      </c>
      <c r="BE76" s="46" t="str">
        <f t="shared" si="18"/>
        <v/>
      </c>
      <c r="BF76" s="46" t="str">
        <f t="shared" si="19"/>
        <v/>
      </c>
      <c r="BG76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</row>
    <row r="77" spans="1:77" ht="16">
      <c r="A77" s="1"/>
      <c r="B77" s="33">
        <f>+COUNTA(C$10:C77)</f>
        <v>68</v>
      </c>
      <c r="C77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77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77" s="36"/>
      <c r="F77" s="48" t="str">
        <f>IF(WP[[#This Row],[Output Title]]&lt;&gt;"",IF(WP[[#This Row],[Output Title]]="PMC","PMC",("Activity "&amp;MID(WP[[#This Row],[Output Title]],8,5)&amp;"."&amp;COUNTIF($E$10:E77,E77))),"")</f>
        <v/>
      </c>
      <c r="G77" s="47"/>
      <c r="H77" s="38"/>
      <c r="I77" s="39"/>
      <c r="J77" s="40"/>
      <c r="K77" s="40"/>
      <c r="L77" s="41"/>
      <c r="M77" s="39"/>
      <c r="N77" s="40"/>
      <c r="O77" s="40"/>
      <c r="P77" s="41"/>
      <c r="Q77" s="39"/>
      <c r="R77" s="40"/>
      <c r="S77" s="40"/>
      <c r="T77" s="41"/>
      <c r="U77" s="39"/>
      <c r="V77" s="40"/>
      <c r="W77" s="40"/>
      <c r="X77" s="41"/>
      <c r="Y77" s="39"/>
      <c r="Z77" s="40"/>
      <c r="AA77" s="40"/>
      <c r="AB77" s="41"/>
      <c r="AC77" s="39"/>
      <c r="AD77" s="40"/>
      <c r="AE77" s="40"/>
      <c r="AF77" s="41"/>
      <c r="AG77" s="39"/>
      <c r="AH77" s="40"/>
      <c r="AI77" s="40"/>
      <c r="AJ77" s="41"/>
      <c r="AK77" s="39"/>
      <c r="AL77" s="40"/>
      <c r="AM77" s="40"/>
      <c r="AN77" s="41"/>
      <c r="AO77" s="39"/>
      <c r="AP77" s="40"/>
      <c r="AQ77" s="40"/>
      <c r="AR77" s="41"/>
      <c r="AS77" s="39"/>
      <c r="AT77" s="40"/>
      <c r="AU77" s="40"/>
      <c r="AV77" s="41"/>
      <c r="AW77" s="45" t="str">
        <f t="shared" si="10"/>
        <v/>
      </c>
      <c r="AX77" s="46" t="str">
        <f t="shared" si="11"/>
        <v/>
      </c>
      <c r="AY77" s="46" t="str">
        <f t="shared" si="12"/>
        <v/>
      </c>
      <c r="AZ77" s="46" t="str">
        <f t="shared" si="13"/>
        <v/>
      </c>
      <c r="BA77" s="46" t="str">
        <f t="shared" si="14"/>
        <v/>
      </c>
      <c r="BB77" s="43" t="str">
        <f t="shared" si="15"/>
        <v/>
      </c>
      <c r="BC77" s="46" t="str">
        <f t="shared" si="16"/>
        <v/>
      </c>
      <c r="BD77" s="46" t="str">
        <f t="shared" si="17"/>
        <v/>
      </c>
      <c r="BE77" s="46" t="str">
        <f t="shared" si="18"/>
        <v/>
      </c>
      <c r="BF77" s="46" t="str">
        <f t="shared" si="19"/>
        <v/>
      </c>
      <c r="BG77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</row>
    <row r="78" spans="1:77" ht="16">
      <c r="A78" s="1"/>
      <c r="B78" s="33">
        <f>+COUNTA(C$10:C78)</f>
        <v>69</v>
      </c>
      <c r="C78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/>
      </c>
      <c r="D78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/>
      </c>
      <c r="E78" s="36"/>
      <c r="F78" s="48" t="str">
        <f>IF(WP[[#This Row],[Output Title]]&lt;&gt;"",IF(WP[[#This Row],[Output Title]]="PMC","PMC",("Activity "&amp;MID(WP[[#This Row],[Output Title]],8,5)&amp;"."&amp;COUNTIF($E$10:E78,E78))),"")</f>
        <v/>
      </c>
      <c r="G78" s="47"/>
      <c r="H78" s="38"/>
      <c r="I78" s="39"/>
      <c r="J78" s="40"/>
      <c r="K78" s="40"/>
      <c r="L78" s="41"/>
      <c r="M78" s="39"/>
      <c r="N78" s="40"/>
      <c r="O78" s="40"/>
      <c r="P78" s="41"/>
      <c r="Q78" s="39"/>
      <c r="R78" s="40"/>
      <c r="S78" s="40"/>
      <c r="T78" s="41"/>
      <c r="U78" s="39"/>
      <c r="V78" s="40"/>
      <c r="W78" s="40"/>
      <c r="X78" s="41"/>
      <c r="Y78" s="39"/>
      <c r="Z78" s="40"/>
      <c r="AA78" s="40"/>
      <c r="AB78" s="41"/>
      <c r="AC78" s="39"/>
      <c r="AD78" s="40"/>
      <c r="AE78" s="40"/>
      <c r="AF78" s="41"/>
      <c r="AG78" s="39"/>
      <c r="AH78" s="40"/>
      <c r="AI78" s="40"/>
      <c r="AJ78" s="41"/>
      <c r="AK78" s="39"/>
      <c r="AL78" s="40"/>
      <c r="AM78" s="40"/>
      <c r="AN78" s="41"/>
      <c r="AO78" s="39"/>
      <c r="AP78" s="40"/>
      <c r="AQ78" s="40"/>
      <c r="AR78" s="41"/>
      <c r="AS78" s="39"/>
      <c r="AT78" s="40"/>
      <c r="AU78" s="40"/>
      <c r="AV78" s="41"/>
      <c r="AW78" s="45" t="str">
        <f t="shared" si="10"/>
        <v/>
      </c>
      <c r="AX78" s="46" t="str">
        <f t="shared" si="11"/>
        <v/>
      </c>
      <c r="AY78" s="46" t="str">
        <f t="shared" si="12"/>
        <v/>
      </c>
      <c r="AZ78" s="46" t="str">
        <f t="shared" si="13"/>
        <v/>
      </c>
      <c r="BA78" s="46" t="str">
        <f t="shared" si="14"/>
        <v/>
      </c>
      <c r="BB78" s="43" t="str">
        <f t="shared" si="15"/>
        <v/>
      </c>
      <c r="BC78" s="46" t="str">
        <f t="shared" si="16"/>
        <v/>
      </c>
      <c r="BD78" s="46" t="str">
        <f t="shared" si="17"/>
        <v/>
      </c>
      <c r="BE78" s="46" t="str">
        <f t="shared" si="18"/>
        <v/>
      </c>
      <c r="BF78" s="46" t="str">
        <f t="shared" si="19"/>
        <v/>
      </c>
      <c r="BG78" s="44" t="str">
        <f>IF(WP[[#This Row],[Activity]]="","",IF(ISNA(MATCH(WP[[#This Row],[Activity]],[1]!Cost_Table[[Activity ]],0)),"No",IF(VLOOKUP(WP[[#This Row],[Activity]],[1]!Cost_Table[[#All],[Activity ]:[Total LC base costs]],29,FALSE)&gt;0,"Yes","Zero Cost Item")))</f>
        <v/>
      </c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</row>
    <row r="79" spans="1:77" ht="16">
      <c r="A79" s="1"/>
      <c r="B79" s="33">
        <f>+COUNTA(C$10:C79)</f>
        <v>70</v>
      </c>
      <c r="C79" s="34" t="str">
        <f>IF(WP[[#This Row],[Output Title]]="","",IF(WP[[#This Row],[Output Title]]="PMC","PMC",INDEX([1]!Component_Table[Component],MATCH("Component "&amp;MID(WP[[#This Row],[Output Title]],8,1),[1]!Component_Table[Component],0),1)&amp;" : "&amp;INDEX([1]!Component_Table[Component Title],MATCH("Component "&amp;MID(WP[[#This Row],[Output Title]],8,1),[1]!Component_Table[Component],0),1)))</f>
        <v>PMC</v>
      </c>
      <c r="D79" s="35" t="str">
        <f>IF(WP[[#This Row],[Output Title]]="","",IF(WP[[#This Row],[Output Title]]="PMC","PMC",INDEX([1]!Outcome_Table[Outcome],MATCH("Outcome "&amp;MID(WP[[#This Row],[Output Title]],8,3),[1]!Outcome_Table[Outcome],0),1)&amp;" : "&amp;INDEX([1]!Outcome_Table[Outcome Title],MATCH("Outcome "&amp;MID(WP[[#This Row],[Output Title]],8,3),[1]!Outcome_Table[Outcome],0),1)))</f>
        <v>PMC</v>
      </c>
      <c r="E79" s="49" t="s">
        <v>114</v>
      </c>
      <c r="F79" s="48" t="str">
        <f>IF(WP[[#This Row],[Output Title]]&lt;&gt;"",IF(WP[[#This Row],[Output Title]]="PMC","PMC",("Activity "&amp;MID(WP[[#This Row],[Output Title]],8,5)&amp;"."&amp;COUNTIF($E$10:E79,E79))),"")</f>
        <v>PMC</v>
      </c>
      <c r="G79" s="47" t="s">
        <v>116</v>
      </c>
      <c r="H79" s="38" t="s">
        <v>67</v>
      </c>
      <c r="I79" s="39" t="s">
        <v>68</v>
      </c>
      <c r="J79" s="40" t="s">
        <v>68</v>
      </c>
      <c r="K79" s="40" t="s">
        <v>68</v>
      </c>
      <c r="L79" s="41" t="s">
        <v>68</v>
      </c>
      <c r="M79" s="39" t="s">
        <v>68</v>
      </c>
      <c r="N79" s="40" t="s">
        <v>68</v>
      </c>
      <c r="O79" s="40" t="s">
        <v>68</v>
      </c>
      <c r="P79" s="41" t="s">
        <v>68</v>
      </c>
      <c r="Q79" s="39" t="s">
        <v>68</v>
      </c>
      <c r="R79" s="40" t="s">
        <v>68</v>
      </c>
      <c r="S79" s="40" t="s">
        <v>68</v>
      </c>
      <c r="T79" s="41" t="s">
        <v>68</v>
      </c>
      <c r="U79" s="39" t="s">
        <v>68</v>
      </c>
      <c r="V79" s="40" t="s">
        <v>68</v>
      </c>
      <c r="W79" s="40" t="s">
        <v>68</v>
      </c>
      <c r="X79" s="41" t="s">
        <v>68</v>
      </c>
      <c r="Y79" s="39" t="s">
        <v>68</v>
      </c>
      <c r="Z79" s="40" t="s">
        <v>68</v>
      </c>
      <c r="AA79" s="40" t="s">
        <v>68</v>
      </c>
      <c r="AB79" s="41" t="s">
        <v>68</v>
      </c>
      <c r="AC79" s="39" t="s">
        <v>68</v>
      </c>
      <c r="AD79" s="40" t="s">
        <v>68</v>
      </c>
      <c r="AE79" s="40" t="s">
        <v>68</v>
      </c>
      <c r="AF79" s="41" t="s">
        <v>68</v>
      </c>
      <c r="AG79" s="39" t="s">
        <v>68</v>
      </c>
      <c r="AH79" s="40" t="s">
        <v>68</v>
      </c>
      <c r="AI79" s="40" t="s">
        <v>68</v>
      </c>
      <c r="AJ79" s="41" t="s">
        <v>68</v>
      </c>
      <c r="AK79" s="39" t="s">
        <v>68</v>
      </c>
      <c r="AL79" s="40" t="s">
        <v>68</v>
      </c>
      <c r="AM79" s="40" t="s">
        <v>68</v>
      </c>
      <c r="AN79" s="41" t="s">
        <v>68</v>
      </c>
      <c r="AO79" s="39" t="s">
        <v>68</v>
      </c>
      <c r="AP79" s="40" t="s">
        <v>68</v>
      </c>
      <c r="AQ79" s="40" t="s">
        <v>68</v>
      </c>
      <c r="AR79" s="41" t="s">
        <v>68</v>
      </c>
      <c r="AS79" s="39" t="s">
        <v>68</v>
      </c>
      <c r="AT79" s="40" t="s">
        <v>68</v>
      </c>
      <c r="AU79" s="40" t="s">
        <v>68</v>
      </c>
      <c r="AV79" s="41" t="s">
        <v>68</v>
      </c>
      <c r="AW79" s="45" t="str">
        <f>IF(OR(I79="x",J79="x",K79="x",L79="x"),"x","")</f>
        <v>x</v>
      </c>
      <c r="AX79" s="46" t="str">
        <f>IF(OR(M79="x",N79="x",O79="x",P79="x"),"x","")</f>
        <v>x</v>
      </c>
      <c r="AY79" s="46" t="str">
        <f>IF(OR(Q79="x",R79="x",S79="x",T79="x"),"x","")</f>
        <v>x</v>
      </c>
      <c r="AZ79" s="46" t="str">
        <f>IF(OR(U79="x",V79="x",W79="x",X79="x"),"x","")</f>
        <v>x</v>
      </c>
      <c r="BA79" s="46" t="str">
        <f>IF(OR(Y79="x",Z79="x",AA79="x",AB79="x"),"x","")</f>
        <v>x</v>
      </c>
      <c r="BB79" s="43" t="str">
        <f>IF(OR(AC79="x",AD79="x",AE79="x",AF79="x"),"x","")</f>
        <v>x</v>
      </c>
      <c r="BC79" s="46" t="str">
        <f>IF(OR(AG79="x",AH79="x",AI79="x",AJ79="x"),"x","")</f>
        <v>x</v>
      </c>
      <c r="BD79" s="46" t="str">
        <f t="shared" si="17"/>
        <v>x</v>
      </c>
      <c r="BE79" s="46" t="str">
        <f t="shared" si="18"/>
        <v>x</v>
      </c>
      <c r="BF79" s="46" t="str">
        <f t="shared" si="19"/>
        <v>x</v>
      </c>
      <c r="BG79" s="44" t="e">
        <f>IF(WP[[#This Row],[Activity]]="","",IF(ISNA(MATCH(WP[[#This Row],[Activity]],[1]!Cost_Table[[Activity ]],0)),"No",IF(VLOOKUP(WP[[#This Row],[Activity]],[1]!Cost_Table[[#All],[Activity ]:[Total LC base costs]],29,FALSE)&gt;0,"Yes","Zero Cost Item")))</f>
        <v>#REF!</v>
      </c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</row>
    <row r="80" spans="1:77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4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</row>
    <row r="81" spans="1:7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4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</row>
    <row r="82" spans="1:7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4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</row>
    <row r="83" spans="1:7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4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</row>
    <row r="84" spans="1:7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4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</row>
    <row r="85" spans="1:7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4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</row>
    <row r="86" spans="1:7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4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</row>
    <row r="87" spans="1:7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4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</row>
    <row r="88" spans="1:7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4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</row>
    <row r="89" spans="1:7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4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</row>
    <row r="90" spans="1:7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4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</row>
    <row r="91" spans="1:7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4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</row>
    <row r="92" spans="1:7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4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</row>
    <row r="93" spans="1:7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4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</row>
    <row r="94" spans="1:7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4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</row>
    <row r="95" spans="1:7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4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</row>
    <row r="96" spans="1:7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4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</row>
    <row r="97" spans="1:7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4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</row>
    <row r="98" spans="1:7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4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</row>
    <row r="99" spans="1:7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4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</row>
    <row r="100" spans="1:7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4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</row>
    <row r="101" spans="1:7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4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</row>
    <row r="102" spans="1:7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4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</row>
    <row r="103" spans="1:7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4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</row>
    <row r="104" spans="1:7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4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</row>
    <row r="105" spans="1:7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4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</row>
    <row r="106" spans="1:7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4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</row>
    <row r="107" spans="1:7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4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</row>
  </sheetData>
  <sheetProtection password="CC3A" sheet="1" sort="0" autoFilter="0"/>
  <mergeCells count="4">
    <mergeCell ref="N2:S4"/>
    <mergeCell ref="D6:H6"/>
    <mergeCell ref="I8:AJ8"/>
    <mergeCell ref="AW8:BF8"/>
  </mergeCells>
  <conditionalFormatting sqref="AW10:BF79">
    <cfRule type="cellIs" dxfId="62" priority="2" operator="equal">
      <formula>"x"</formula>
    </cfRule>
  </conditionalFormatting>
  <conditionalFormatting sqref="I10:AV79">
    <cfRule type="cellIs" dxfId="61" priority="1" operator="equal">
      <formula>"x"</formula>
    </cfRule>
  </conditionalFormatting>
  <dataValidations count="2">
    <dataValidation type="list" allowBlank="1" showInputMessage="1" showErrorMessage="1" sqref="I10:AV79" xr:uid="{AC2900BC-02D0-4835-996B-911555E7D728}">
      <formula1>WP_Choice</formula1>
    </dataValidation>
    <dataValidation type="list" allowBlank="1" showInputMessage="1" showErrorMessage="1" sqref="E10:E79" xr:uid="{E6036CAD-157F-493C-8058-889215425A52}">
      <formula1>INDIRECT(SUBSTITUTE($E$9," ","_"))</formula1>
    </dataValidation>
  </dataValidations>
  <hyperlinks>
    <hyperlink ref="N2:S4" location="'Pivot WP'!A2" display="If the macro doesn't run, go to &quot;Pivot WP&quot; and refresh it manually" xr:uid="{0B4C7D7E-C71A-4436-B116-739D9DE71D9B}"/>
  </hyperlinks>
  <printOptions horizontalCentered="1" verticalCentered="1"/>
  <pageMargins left="0.23622047244094491" right="0.23622047244094491" top="0.55118110236220474" bottom="0.55118110236220474" header="0.19685039370078741" footer="0.19685039370078741"/>
  <pageSetup scale="37" orientation="landscape" r:id="rId1"/>
  <headerFooter>
    <oddFooter>&amp;C&amp;F&amp;R&amp;D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2">
              <controlPr defaultSize="0" print="0" autoFill="0" autoPict="0" macro="[1]!refresh_pivotWP">
                <anchor moveWithCells="1" sizeWithCells="1">
                  <from>
                    <xdr:col>8</xdr:col>
                    <xdr:colOff>254000</xdr:colOff>
                    <xdr:row>0</xdr:row>
                    <xdr:rowOff>139700</xdr:rowOff>
                  </from>
                  <to>
                    <xdr:col>12</xdr:col>
                    <xdr:colOff>292100</xdr:colOff>
                    <xdr:row>4</xdr:row>
                    <xdr:rowOff>38100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C7A7E34-B431-492E-BB7A-6F19ED838A24}">
          <x14:formula1>
            <xm:f>'/C:/Users/Leandro/Desktop/FAO/Jordan/FInal/Annexes/[PB_tool_GC_Funding_Proposal_Jordan_2020 v2203.xlsm]Project details'!#REF!</xm:f>
          </x14:formula1>
          <xm:sqref>H10:H79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AF64B-00EF-4FCB-89CF-BDEF9B5D5899}">
  <dimension ref="A1:U24"/>
  <sheetViews>
    <sheetView workbookViewId="0"/>
  </sheetViews>
  <sheetFormatPr baseColWidth="10" defaultColWidth="8.6640625" defaultRowHeight="15"/>
  <cols>
    <col min="1" max="1" width="25.33203125" customWidth="1"/>
    <col min="2" max="21" width="10.6640625" customWidth="1"/>
  </cols>
  <sheetData>
    <row r="1" spans="1:21" ht="19">
      <c r="A1" s="51" t="s">
        <v>117</v>
      </c>
    </row>
    <row r="2" spans="1:21" ht="20" thickBot="1">
      <c r="A2" s="51" t="s">
        <v>118</v>
      </c>
    </row>
    <row r="3" spans="1:21">
      <c r="A3" s="52" t="s">
        <v>119</v>
      </c>
      <c r="B3" s="139" t="s">
        <v>120</v>
      </c>
      <c r="C3" s="140"/>
      <c r="D3" s="140"/>
      <c r="E3" s="141"/>
      <c r="F3" s="139" t="s">
        <v>120</v>
      </c>
      <c r="G3" s="140"/>
      <c r="H3" s="140"/>
      <c r="I3" s="141"/>
      <c r="J3" s="139" t="s">
        <v>120</v>
      </c>
      <c r="K3" s="140"/>
      <c r="L3" s="140"/>
      <c r="M3" s="141"/>
      <c r="N3" s="139" t="s">
        <v>120</v>
      </c>
      <c r="O3" s="140"/>
      <c r="P3" s="140"/>
      <c r="Q3" s="141"/>
      <c r="R3" s="139" t="s">
        <v>120</v>
      </c>
      <c r="S3" s="140"/>
      <c r="T3" s="140"/>
      <c r="U3" s="141"/>
    </row>
    <row r="4" spans="1:21">
      <c r="A4" s="53"/>
      <c r="B4" s="54" t="s">
        <v>121</v>
      </c>
      <c r="C4" s="55" t="s">
        <v>122</v>
      </c>
      <c r="D4" s="55" t="s">
        <v>123</v>
      </c>
      <c r="E4" s="56" t="s">
        <v>124</v>
      </c>
      <c r="F4" s="54" t="s">
        <v>121</v>
      </c>
      <c r="G4" s="55" t="s">
        <v>122</v>
      </c>
      <c r="H4" s="55" t="s">
        <v>123</v>
      </c>
      <c r="I4" s="56" t="s">
        <v>124</v>
      </c>
      <c r="J4" s="54" t="s">
        <v>121</v>
      </c>
      <c r="K4" s="55" t="s">
        <v>122</v>
      </c>
      <c r="L4" s="55" t="s">
        <v>123</v>
      </c>
      <c r="M4" s="56" t="s">
        <v>124</v>
      </c>
      <c r="N4" s="54" t="s">
        <v>121</v>
      </c>
      <c r="O4" s="55" t="s">
        <v>122</v>
      </c>
      <c r="P4" s="55" t="s">
        <v>123</v>
      </c>
      <c r="Q4" s="56" t="s">
        <v>124</v>
      </c>
      <c r="R4" s="54" t="s">
        <v>121</v>
      </c>
      <c r="S4" s="55" t="s">
        <v>122</v>
      </c>
      <c r="T4" s="55" t="s">
        <v>123</v>
      </c>
      <c r="U4" s="56" t="s">
        <v>124</v>
      </c>
    </row>
    <row r="5" spans="1:21" ht="16" thickBot="1">
      <c r="A5" s="57" t="s">
        <v>125</v>
      </c>
      <c r="B5" s="58"/>
      <c r="C5" s="59"/>
      <c r="D5" s="59"/>
      <c r="E5" s="60"/>
      <c r="F5" s="58"/>
      <c r="G5" s="59"/>
      <c r="H5" s="59"/>
      <c r="I5" s="60"/>
      <c r="J5" s="58"/>
      <c r="K5" s="59"/>
      <c r="L5" s="59"/>
      <c r="M5" s="60"/>
      <c r="N5" s="58"/>
      <c r="O5" s="59"/>
      <c r="P5" s="59"/>
      <c r="Q5" s="60"/>
      <c r="R5" s="58"/>
      <c r="S5" s="59"/>
      <c r="T5" s="59"/>
      <c r="U5" s="60"/>
    </row>
    <row r="6" spans="1:21">
      <c r="A6" s="61" t="s">
        <v>126</v>
      </c>
      <c r="B6" s="62"/>
      <c r="C6" s="63"/>
      <c r="D6" s="63"/>
      <c r="E6" s="64"/>
      <c r="F6" s="62"/>
      <c r="G6" s="63"/>
      <c r="H6" s="63"/>
      <c r="I6" s="64"/>
      <c r="J6" s="62"/>
      <c r="K6" s="63"/>
      <c r="L6" s="63"/>
      <c r="M6" s="64"/>
      <c r="N6" s="62"/>
      <c r="O6" s="63"/>
      <c r="P6" s="63"/>
      <c r="Q6" s="64"/>
      <c r="R6" s="62"/>
      <c r="S6" s="63"/>
      <c r="T6" s="63"/>
      <c r="U6" s="64"/>
    </row>
    <row r="7" spans="1:21">
      <c r="A7" s="53" t="s">
        <v>127</v>
      </c>
      <c r="B7" s="65"/>
      <c r="C7" s="66"/>
      <c r="D7" s="66"/>
      <c r="E7" s="67"/>
      <c r="F7" s="65"/>
      <c r="G7" s="66"/>
      <c r="H7" s="66"/>
      <c r="I7" s="67"/>
      <c r="J7" s="65"/>
      <c r="K7" s="66"/>
      <c r="L7" s="66"/>
      <c r="M7" s="67"/>
      <c r="N7" s="65"/>
      <c r="O7" s="66"/>
      <c r="P7" s="66"/>
      <c r="Q7" s="67"/>
      <c r="R7" s="65"/>
      <c r="S7" s="66"/>
      <c r="T7" s="66"/>
      <c r="U7" s="67"/>
    </row>
    <row r="8" spans="1:21" ht="16" thickBot="1">
      <c r="A8" s="68" t="s">
        <v>128</v>
      </c>
      <c r="B8" s="69"/>
      <c r="C8" s="70"/>
      <c r="D8" s="70"/>
      <c r="E8" s="71"/>
      <c r="F8" s="69"/>
      <c r="G8" s="70"/>
      <c r="H8" s="70"/>
      <c r="I8" s="71"/>
      <c r="J8" s="69"/>
      <c r="K8" s="70"/>
      <c r="L8" s="70"/>
      <c r="M8" s="71"/>
      <c r="N8" s="69"/>
      <c r="O8" s="70"/>
      <c r="P8" s="70"/>
      <c r="Q8" s="71"/>
      <c r="R8" s="69"/>
      <c r="S8" s="70"/>
      <c r="T8" s="70"/>
      <c r="U8" s="71"/>
    </row>
    <row r="9" spans="1:21">
      <c r="A9" s="61" t="s">
        <v>129</v>
      </c>
      <c r="B9" s="62"/>
      <c r="C9" s="63"/>
      <c r="D9" s="63"/>
      <c r="E9" s="64"/>
      <c r="F9" s="62"/>
      <c r="G9" s="63"/>
      <c r="H9" s="63"/>
      <c r="I9" s="64"/>
      <c r="J9" s="62"/>
      <c r="K9" s="63"/>
      <c r="L9" s="63"/>
      <c r="M9" s="64"/>
      <c r="N9" s="62"/>
      <c r="O9" s="63"/>
      <c r="P9" s="63"/>
      <c r="Q9" s="64"/>
      <c r="R9" s="62"/>
      <c r="S9" s="63"/>
      <c r="T9" s="63"/>
      <c r="U9" s="64"/>
    </row>
    <row r="10" spans="1:21">
      <c r="A10" s="53" t="s">
        <v>128</v>
      </c>
      <c r="B10" s="65"/>
      <c r="C10" s="66"/>
      <c r="D10" s="66"/>
      <c r="E10" s="67"/>
      <c r="F10" s="65"/>
      <c r="G10" s="66"/>
      <c r="H10" s="66"/>
      <c r="I10" s="67"/>
      <c r="J10" s="65"/>
      <c r="K10" s="66"/>
      <c r="L10" s="66"/>
      <c r="M10" s="67"/>
      <c r="N10" s="65"/>
      <c r="O10" s="66"/>
      <c r="P10" s="66"/>
      <c r="Q10" s="67"/>
      <c r="R10" s="65"/>
      <c r="S10" s="66"/>
      <c r="T10" s="66"/>
      <c r="U10" s="67"/>
    </row>
    <row r="11" spans="1:21" ht="16" thickBot="1">
      <c r="A11" s="68" t="s">
        <v>130</v>
      </c>
      <c r="B11" s="69"/>
      <c r="C11" s="70"/>
      <c r="D11" s="70"/>
      <c r="E11" s="71"/>
      <c r="F11" s="69"/>
      <c r="G11" s="70"/>
      <c r="H11" s="70"/>
      <c r="I11" s="71"/>
      <c r="J11" s="69"/>
      <c r="K11" s="70"/>
      <c r="L11" s="70"/>
      <c r="M11" s="71"/>
      <c r="N11" s="69"/>
      <c r="O11" s="70"/>
      <c r="P11" s="70"/>
      <c r="Q11" s="71"/>
      <c r="R11" s="69"/>
      <c r="S11" s="70"/>
      <c r="T11" s="70"/>
      <c r="U11" s="71"/>
    </row>
    <row r="12" spans="1:21">
      <c r="A12" s="61" t="s">
        <v>131</v>
      </c>
      <c r="B12" s="62"/>
      <c r="C12" s="63"/>
      <c r="D12" s="63"/>
      <c r="E12" s="64"/>
      <c r="F12" s="62"/>
      <c r="G12" s="63"/>
      <c r="H12" s="63"/>
      <c r="I12" s="64"/>
      <c r="J12" s="62"/>
      <c r="K12" s="63"/>
      <c r="L12" s="63"/>
      <c r="M12" s="64"/>
      <c r="N12" s="62"/>
      <c r="O12" s="63"/>
      <c r="P12" s="63"/>
      <c r="Q12" s="64"/>
      <c r="R12" s="62"/>
      <c r="S12" s="63"/>
      <c r="T12" s="63"/>
      <c r="U12" s="64"/>
    </row>
    <row r="13" spans="1:21">
      <c r="A13" s="53" t="s">
        <v>132</v>
      </c>
      <c r="B13" s="65"/>
      <c r="C13" s="66"/>
      <c r="D13" s="66"/>
      <c r="E13" s="67"/>
      <c r="F13" s="65"/>
      <c r="G13" s="66"/>
      <c r="H13" s="66"/>
      <c r="I13" s="67"/>
      <c r="J13" s="65"/>
      <c r="K13" s="66"/>
      <c r="L13" s="66"/>
      <c r="M13" s="67"/>
      <c r="N13" s="65"/>
      <c r="O13" s="66"/>
      <c r="P13" s="66"/>
      <c r="Q13" s="67"/>
      <c r="R13" s="65"/>
      <c r="S13" s="66"/>
      <c r="T13" s="66"/>
      <c r="U13" s="67"/>
    </row>
    <row r="14" spans="1:21" ht="16" thickBot="1">
      <c r="A14" s="68" t="s">
        <v>133</v>
      </c>
      <c r="B14" s="69"/>
      <c r="C14" s="70"/>
      <c r="D14" s="70"/>
      <c r="E14" s="71"/>
      <c r="F14" s="69"/>
      <c r="G14" s="70"/>
      <c r="H14" s="70"/>
      <c r="I14" s="71"/>
      <c r="J14" s="69"/>
      <c r="K14" s="70"/>
      <c r="L14" s="70"/>
      <c r="M14" s="71"/>
      <c r="N14" s="69"/>
      <c r="O14" s="70"/>
      <c r="P14" s="70"/>
      <c r="Q14" s="71"/>
      <c r="R14" s="69"/>
      <c r="S14" s="70"/>
      <c r="T14" s="70"/>
      <c r="U14" s="71"/>
    </row>
    <row r="15" spans="1:21" ht="16" thickBot="1">
      <c r="A15" s="72" t="s">
        <v>134</v>
      </c>
      <c r="B15" s="73"/>
      <c r="C15" s="74"/>
      <c r="D15" s="74"/>
      <c r="E15" s="75"/>
      <c r="F15" s="73"/>
      <c r="G15" s="74"/>
      <c r="H15" s="74"/>
      <c r="I15" s="75"/>
      <c r="J15" s="73"/>
      <c r="K15" s="74"/>
      <c r="L15" s="74"/>
      <c r="M15" s="75"/>
      <c r="N15" s="73"/>
      <c r="O15" s="74"/>
      <c r="P15" s="74"/>
      <c r="Q15" s="75"/>
      <c r="R15" s="73"/>
      <c r="S15" s="74"/>
      <c r="T15" s="74"/>
      <c r="U15" s="75"/>
    </row>
    <row r="16" spans="1:21">
      <c r="A16" s="61" t="s">
        <v>135</v>
      </c>
      <c r="B16" s="62"/>
      <c r="C16" s="63"/>
      <c r="D16" s="63"/>
      <c r="E16" s="64"/>
      <c r="F16" s="62"/>
      <c r="G16" s="63"/>
      <c r="H16" s="63"/>
      <c r="I16" s="64"/>
      <c r="J16" s="62"/>
      <c r="K16" s="63"/>
      <c r="L16" s="63"/>
      <c r="M16" s="64"/>
      <c r="N16" s="62"/>
      <c r="O16" s="63"/>
      <c r="P16" s="63"/>
      <c r="Q16" s="64"/>
      <c r="R16" s="62"/>
      <c r="S16" s="63"/>
      <c r="T16" s="63"/>
      <c r="U16" s="64"/>
    </row>
    <row r="17" spans="1:21">
      <c r="A17" s="53" t="s">
        <v>136</v>
      </c>
      <c r="B17" s="65"/>
      <c r="C17" s="66"/>
      <c r="D17" s="66"/>
      <c r="E17" s="67"/>
      <c r="F17" s="65"/>
      <c r="G17" s="66"/>
      <c r="H17" s="66"/>
      <c r="I17" s="67"/>
      <c r="J17" s="65"/>
      <c r="K17" s="66"/>
      <c r="L17" s="66"/>
      <c r="M17" s="67"/>
      <c r="N17" s="65"/>
      <c r="O17" s="66"/>
      <c r="P17" s="66"/>
      <c r="Q17" s="67"/>
      <c r="R17" s="65"/>
      <c r="S17" s="66"/>
      <c r="T17" s="66"/>
      <c r="U17" s="67"/>
    </row>
    <row r="18" spans="1:21" ht="16" thickBot="1">
      <c r="A18" s="68" t="s">
        <v>137</v>
      </c>
      <c r="B18" s="69"/>
      <c r="C18" s="70"/>
      <c r="D18" s="70"/>
      <c r="E18" s="71"/>
      <c r="F18" s="69"/>
      <c r="G18" s="70"/>
      <c r="H18" s="70"/>
      <c r="I18" s="71"/>
      <c r="J18" s="69"/>
      <c r="K18" s="70"/>
      <c r="L18" s="70"/>
      <c r="M18" s="71"/>
      <c r="N18" s="69"/>
      <c r="O18" s="70"/>
      <c r="P18" s="70"/>
      <c r="Q18" s="71"/>
      <c r="R18" s="69"/>
      <c r="S18" s="70"/>
      <c r="T18" s="70"/>
      <c r="U18" s="71"/>
    </row>
    <row r="19" spans="1:21">
      <c r="A19" s="61" t="s">
        <v>138</v>
      </c>
      <c r="B19" s="62"/>
      <c r="C19" s="63"/>
      <c r="D19" s="63"/>
      <c r="E19" s="64"/>
      <c r="F19" s="62"/>
      <c r="G19" s="63"/>
      <c r="H19" s="63"/>
      <c r="I19" s="64"/>
      <c r="J19" s="62"/>
      <c r="K19" s="63"/>
      <c r="L19" s="63"/>
      <c r="M19" s="64"/>
      <c r="N19" s="62"/>
      <c r="O19" s="63"/>
      <c r="P19" s="63"/>
      <c r="Q19" s="64"/>
      <c r="R19" s="62"/>
      <c r="S19" s="63"/>
      <c r="T19" s="63"/>
      <c r="U19" s="64"/>
    </row>
    <row r="20" spans="1:21">
      <c r="A20" s="53" t="s">
        <v>139</v>
      </c>
      <c r="B20" s="65"/>
      <c r="C20" s="66"/>
      <c r="D20" s="66"/>
      <c r="E20" s="67"/>
      <c r="F20" s="65"/>
      <c r="G20" s="66"/>
      <c r="H20" s="66"/>
      <c r="I20" s="67"/>
      <c r="J20" s="65"/>
      <c r="K20" s="66"/>
      <c r="L20" s="66"/>
      <c r="M20" s="67"/>
      <c r="N20" s="65"/>
      <c r="O20" s="66"/>
      <c r="P20" s="66"/>
      <c r="Q20" s="67"/>
      <c r="R20" s="65"/>
      <c r="S20" s="66"/>
      <c r="T20" s="66"/>
      <c r="U20" s="67"/>
    </row>
    <row r="21" spans="1:21" ht="16" thickBot="1">
      <c r="A21" s="68" t="s">
        <v>139</v>
      </c>
      <c r="B21" s="69"/>
      <c r="C21" s="70"/>
      <c r="D21" s="70"/>
      <c r="E21" s="71"/>
      <c r="F21" s="69"/>
      <c r="G21" s="70"/>
      <c r="H21" s="70"/>
      <c r="I21" s="71"/>
      <c r="J21" s="69"/>
      <c r="K21" s="70"/>
      <c r="L21" s="70"/>
      <c r="M21" s="71"/>
      <c r="N21" s="69"/>
      <c r="O21" s="70"/>
      <c r="P21" s="70"/>
      <c r="Q21" s="71"/>
      <c r="R21" s="69"/>
      <c r="S21" s="70"/>
      <c r="T21" s="70"/>
      <c r="U21" s="71"/>
    </row>
    <row r="22" spans="1:21" s="85" customFormat="1" ht="33" thickBot="1">
      <c r="A22" s="76" t="s">
        <v>140</v>
      </c>
      <c r="B22" s="77"/>
      <c r="C22" s="78" t="s">
        <v>141</v>
      </c>
      <c r="D22" s="79"/>
      <c r="E22" s="80"/>
      <c r="F22" s="81" t="s">
        <v>142</v>
      </c>
      <c r="G22" s="79"/>
      <c r="H22" s="79"/>
      <c r="I22" s="80"/>
      <c r="J22" s="81" t="s">
        <v>142</v>
      </c>
      <c r="K22" s="79"/>
      <c r="L22" s="78" t="s">
        <v>143</v>
      </c>
      <c r="M22" s="80"/>
      <c r="N22" s="81" t="s">
        <v>142</v>
      </c>
      <c r="O22" s="79"/>
      <c r="P22" s="79"/>
      <c r="Q22" s="82"/>
      <c r="R22" s="83" t="s">
        <v>144</v>
      </c>
      <c r="S22" s="79"/>
      <c r="T22" s="79"/>
      <c r="U22" s="84" t="s">
        <v>145</v>
      </c>
    </row>
    <row r="23" spans="1:21">
      <c r="A23" s="86" t="s">
        <v>146</v>
      </c>
    </row>
    <row r="24" spans="1:21">
      <c r="A24" s="86" t="s">
        <v>147</v>
      </c>
    </row>
  </sheetData>
  <mergeCells count="5">
    <mergeCell ref="B3:E3"/>
    <mergeCell ref="F3:I3"/>
    <mergeCell ref="J3:M3"/>
    <mergeCell ref="N3:Q3"/>
    <mergeCell ref="R3:U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20e30d4e9bb08fd08cde126d5a8214c5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1e4dae1d9d17e89866f720decb35dab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3cd7b71-671d-4139-9a97-5d1a7380fae4">
      <UserInfo>
        <DisplayName/>
        <AccountId xsi:nil="true"/>
        <AccountType/>
      </UserInfo>
    </SharedWithUsers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A7A9B7F3-623F-47FA-829B-EFDA70155C98}"/>
</file>

<file path=customXml/itemProps2.xml><?xml version="1.0" encoding="utf-8"?>
<ds:datastoreItem xmlns:ds="http://schemas.openxmlformats.org/officeDocument/2006/customXml" ds:itemID="{65C17B18-8765-46C8-8DF3-73C4A67D1B6B}"/>
</file>

<file path=customXml/itemProps3.xml><?xml version="1.0" encoding="utf-8"?>
<ds:datastoreItem xmlns:ds="http://schemas.openxmlformats.org/officeDocument/2006/customXml" ds:itemID="{76660645-62A5-46FC-97E0-91A4107B97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Annex 5. Timetable</vt:lpstr>
      <vt:lpstr>Pivot WP</vt:lpstr>
      <vt:lpstr>Annex 5 time table</vt:lpstr>
      <vt:lpstr>Hoja2</vt:lpstr>
      <vt:lpstr>'Annex 5 time table'!Print_Area</vt:lpstr>
      <vt:lpstr>'Pivot WP'!Print_Area</vt:lpstr>
      <vt:lpstr>'Annex 5 time table'!Print_Titles</vt:lpstr>
      <vt:lpstr>'Pivot WP'!Print_Titles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Leandro</dc:creator>
  <cp:lastModifiedBy>Microsoft Office User</cp:lastModifiedBy>
  <dcterms:created xsi:type="dcterms:W3CDTF">2020-03-23T09:16:36Z</dcterms:created>
  <dcterms:modified xsi:type="dcterms:W3CDTF">2020-03-23T10:57:58Z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Order">
    <vt:r8>47300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