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dbuckley\Documents\Readiness\Comms_Guidance\Drafts for comment\FINAL DRAFTS\"/>
    </mc:Choice>
  </mc:AlternateContent>
  <xr:revisionPtr revIDLastSave="0" documentId="13_ncr:1_{41518971-B928-419B-AFF8-3FBCD53DD094}" xr6:coauthVersionLast="41" xr6:coauthVersionMax="41" xr10:uidLastSave="{00000000-0000-0000-0000-000000000000}"/>
  <bookViews>
    <workbookView xWindow="-109" yWindow="-109" windowWidth="26301" windowHeight="14305" xr2:uid="{00000000-000D-0000-FFFF-FFFF00000000}"/>
  </bookViews>
  <sheets>
    <sheet name="Guidelines" sheetId="6" r:id="rId1"/>
    <sheet name="Budget Category" sheetId="4" r:id="rId2"/>
    <sheet name="5.1 Budget Plan" sheetId="1" r:id="rId3"/>
    <sheet name="Budget Notes" sheetId="5" r:id="rId4"/>
    <sheet name="5.2 Procurement Plan" sheetId="2" r:id="rId5"/>
    <sheet name="5.3 Implementation Plan" sheetId="7" r:id="rId6"/>
  </sheets>
  <definedNames>
    <definedName name="_xlnm._FilterDatabase" localSheetId="1" hidden="1">'Budget Category'!$A$18:$A$24</definedName>
    <definedName name="_xlnm.Print_Area" localSheetId="2">'5.1 Budget Plan'!$A$1:$O$49</definedName>
    <definedName name="_xlnm.Print_Area" localSheetId="4">'5.2 Procurement Plan'!$A$1:$N$27</definedName>
    <definedName name="_xlnm.Print_Area" localSheetId="3">'Budget Notes'!$A$1:$B$19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30" i="1" l="1"/>
  <c r="N38" i="1" l="1"/>
  <c r="N37" i="1"/>
  <c r="N42" i="1" l="1"/>
  <c r="Q25" i="1"/>
  <c r="J25" i="1" l="1"/>
  <c r="G8" i="1" l="1"/>
  <c r="G28" i="1"/>
  <c r="C35" i="1"/>
  <c r="C34" i="1" l="1"/>
  <c r="C48" i="1"/>
  <c r="C47" i="1"/>
  <c r="C46" i="1"/>
  <c r="C45" i="1"/>
  <c r="C44" i="1"/>
  <c r="C43" i="1"/>
  <c r="C38" i="1"/>
  <c r="C40" i="1"/>
  <c r="G7" i="1" l="1"/>
  <c r="G9" i="1"/>
  <c r="C39" i="1" s="1"/>
  <c r="G10" i="1"/>
  <c r="G11" i="1"/>
  <c r="C42" i="1" s="1"/>
  <c r="G12" i="1"/>
  <c r="C41" i="1" s="1"/>
  <c r="G13" i="1"/>
  <c r="G14" i="1"/>
  <c r="G15" i="1"/>
  <c r="G16" i="1"/>
  <c r="G17" i="1"/>
  <c r="G18" i="1"/>
  <c r="G19" i="1"/>
  <c r="H19" i="1" s="1"/>
  <c r="G20" i="1"/>
  <c r="G21" i="1"/>
  <c r="G22" i="1"/>
  <c r="G23" i="1"/>
  <c r="G24" i="1"/>
  <c r="G26" i="1"/>
  <c r="G29" i="1"/>
  <c r="G30" i="1"/>
  <c r="K25" i="1"/>
  <c r="L25" i="1"/>
  <c r="M25" i="1"/>
  <c r="N25" i="1"/>
  <c r="O25" i="1"/>
  <c r="A36" i="1"/>
  <c r="A37" i="1"/>
  <c r="A38" i="1"/>
  <c r="A39" i="1"/>
  <c r="A40" i="1"/>
  <c r="A41" i="1"/>
  <c r="A42" i="1"/>
  <c r="A43" i="1"/>
  <c r="A44" i="1"/>
  <c r="A45" i="1"/>
  <c r="A46" i="1"/>
  <c r="A47" i="1"/>
  <c r="A48" i="1"/>
  <c r="A35" i="1"/>
  <c r="A34" i="1"/>
  <c r="D27" i="2"/>
  <c r="D15" i="2"/>
  <c r="H29" i="1" l="1"/>
  <c r="H23" i="1"/>
  <c r="H17" i="1"/>
  <c r="H15" i="1"/>
  <c r="H21" i="1"/>
  <c r="H13" i="1"/>
  <c r="I17" i="1"/>
  <c r="I21" i="1"/>
  <c r="C36" i="1"/>
  <c r="H7" i="1"/>
  <c r="C37" i="1"/>
  <c r="I7" i="1" l="1"/>
  <c r="I25" i="1" s="1"/>
  <c r="C49" i="1"/>
  <c r="C50" i="1" l="1"/>
  <c r="N39" i="1"/>
  <c r="I29" i="1"/>
  <c r="I30" i="1" s="1"/>
  <c r="I38" i="1"/>
  <c r="N44" i="1" l="1"/>
  <c r="M47" i="1" s="1"/>
</calcChain>
</file>

<file path=xl/sharedStrings.xml><?xml version="1.0" encoding="utf-8"?>
<sst xmlns="http://schemas.openxmlformats.org/spreadsheetml/2006/main" count="228" uniqueCount="209">
  <si>
    <t>The following considerations are important when completing the budget:</t>
  </si>
  <si>
    <t>2. You can select the appropriate budget categories from the dropdown list in the budget plan:</t>
  </si>
  <si>
    <t>3. To insert additional rows, right click on the row number below where you wish to insert the new row and choose INSERT.</t>
  </si>
  <si>
    <t>4. Additional budget categories may be added by manually typing them on the Budget  Category sheet. :</t>
  </si>
  <si>
    <t xml:space="preserve">Project Management Cost: </t>
  </si>
  <si>
    <t>General Principles for PMC costs:</t>
  </si>
  <si>
    <t xml:space="preserve">    1. The percentage of PMC financed by GCF should not be more than the percentage share of the overall budget financed by GCF</t>
  </si>
  <si>
    <t xml:space="preserve">    2. PMC budget thresholds: Up to 7.5 per cent of total activity budget. </t>
  </si>
  <si>
    <t xml:space="preserve">            &gt;  PMC exceeding 7.5 per cent for the readiness (including NAPs) proposals, and PPF proposals, up to $ 3 million will require detailed documentation</t>
  </si>
  <si>
    <t xml:space="preserve">                and justification supporting the entire PMC budget.</t>
  </si>
  <si>
    <t xml:space="preserve">            &gt; The PMC should be shown as a separate component in the project budget. A detailed breakdown of PMC should be provided by budget category.</t>
  </si>
  <si>
    <t xml:space="preserve">            &gt;  Indicative list of eligible project management costs:</t>
  </si>
  <si>
    <r>
      <t xml:space="preserve">&gt; </t>
    </r>
    <r>
      <rPr>
        <b/>
        <sz val="9"/>
        <rFont val="Arial"/>
        <family val="2"/>
      </rPr>
      <t>Project staffing and consultants:</t>
    </r>
    <r>
      <rPr>
        <sz val="9"/>
        <rFont val="Arial"/>
        <family val="2"/>
      </rPr>
      <t xml:space="preserve"> Project manager, Project Assistant, Procurement personnel, Finance personnel &amp; Support/admin. Personnel</t>
    </r>
  </si>
  <si>
    <r>
      <t>&gt;</t>
    </r>
    <r>
      <rPr>
        <b/>
        <sz val="9"/>
        <rFont val="Arial"/>
        <family val="2"/>
      </rPr>
      <t xml:space="preserve"> Other direct costs:</t>
    </r>
    <r>
      <rPr>
        <sz val="9"/>
        <rFont val="Arial"/>
        <family val="2"/>
      </rPr>
      <t xml:space="preserve">  Office equipment, Mission related travel cost of the PMU, Project management systems and information technology,  </t>
    </r>
  </si>
  <si>
    <t xml:space="preserve">   Office supplies, Audit cost</t>
  </si>
  <si>
    <t>Contingency :</t>
  </si>
  <si>
    <t>1. Select the appropriate % of Contingency Budget from the dropdown list :</t>
  </si>
  <si>
    <t>4. Any use of contingency must be reported to and agreed by the GCF Secretariat in writing in advance provided with justifications that are acceptable to the GCF</t>
  </si>
  <si>
    <r>
      <t xml:space="preserve">If you are unsure about how to complete the budget template, please send your query to:  </t>
    </r>
    <r>
      <rPr>
        <u/>
        <sz val="9"/>
        <rFont val="Arial"/>
        <family val="2"/>
      </rPr>
      <t>countries@gcfund.org</t>
    </r>
  </si>
  <si>
    <t>Budget Note</t>
  </si>
  <si>
    <t>Detailed Description</t>
  </si>
  <si>
    <t>Example - One national consultant (climate change sepcialist) for 30 working days @ $500 per day for activity 1.1.1, 1.1.2</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</si>
  <si>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</si>
  <si>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</si>
  <si>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</si>
  <si>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</si>
  <si>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</si>
  <si>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</si>
  <si>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</si>
  <si>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</si>
  <si>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</si>
  <si>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</si>
  <si>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</si>
  <si>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</si>
  <si>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</si>
  <si>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5.1 Budget Plan</t>
  </si>
  <si>
    <r>
      <t xml:space="preserve">Please add rows for Outcomes, Outputs and Cost Categories as required. </t>
    </r>
    <r>
      <rPr>
        <sz val="9"/>
        <color rgb="FF24634F"/>
        <rFont val="Arial"/>
        <family val="2"/>
      </rPr>
      <t>Additional budget categories may be added by manually typing them on the Budget Category sheet.</t>
    </r>
  </si>
  <si>
    <t>Outcomes / Outputs</t>
  </si>
  <si>
    <t>Detailed Budget (in US$)</t>
  </si>
  <si>
    <r>
      <t xml:space="preserve">Total Budget
</t>
    </r>
    <r>
      <rPr>
        <sz val="7"/>
        <color theme="0"/>
        <rFont val="Arial"/>
        <family val="2"/>
      </rPr>
      <t>(per outcome)</t>
    </r>
  </si>
  <si>
    <t>Budget notes</t>
  </si>
  <si>
    <r>
      <t xml:space="preserve">Budget Categories
</t>
    </r>
    <r>
      <rPr>
        <sz val="7"/>
        <color theme="0"/>
        <rFont val="Arial"/>
        <family val="2"/>
      </rPr>
      <t>choose from the drop-down list</t>
    </r>
  </si>
  <si>
    <t>Unit</t>
  </si>
  <si>
    <t># of Unit</t>
  </si>
  <si>
    <t>Unit Cost</t>
  </si>
  <si>
    <r>
      <t xml:space="preserve">Total Budget
</t>
    </r>
    <r>
      <rPr>
        <sz val="7"/>
        <color theme="0"/>
        <rFont val="Arial"/>
        <family val="2"/>
      </rPr>
      <t>(per budget category)</t>
    </r>
  </si>
  <si>
    <r>
      <t xml:space="preserve">Total Budget
</t>
    </r>
    <r>
      <rPr>
        <sz val="7"/>
        <color theme="0"/>
        <rFont val="Arial"/>
        <family val="2"/>
      </rPr>
      <t>(per sub-outcome)</t>
    </r>
  </si>
  <si>
    <t>6m</t>
  </si>
  <si>
    <t>12m</t>
  </si>
  <si>
    <t>18m</t>
  </si>
  <si>
    <t>24m</t>
  </si>
  <si>
    <t>30m</t>
  </si>
  <si>
    <t>36m</t>
  </si>
  <si>
    <t>Example: 
Outcome 1.1 
Country NDAs or focal points and the network/ systems that enable them to fulfil their roles, responsibilities and policy requirements are operational and effective</t>
  </si>
  <si>
    <t xml:space="preserve">Example: 
Output 1.1.1  NDA operational manual developed and validated </t>
  </si>
  <si>
    <t>W/Day</t>
  </si>
  <si>
    <t>Laptop</t>
  </si>
  <si>
    <t>Trip</t>
  </si>
  <si>
    <t>1.1.2 Output</t>
  </si>
  <si>
    <t>1.1.3 Output</t>
  </si>
  <si>
    <t>Outcome 2.2</t>
  </si>
  <si>
    <t>2.2.1 Output</t>
  </si>
  <si>
    <t>Outcome 4.1</t>
  </si>
  <si>
    <t>4.1.1 Output</t>
  </si>
  <si>
    <t>4.1.2 Output</t>
  </si>
  <si>
    <t>Total Outcome Budget</t>
  </si>
  <si>
    <r>
      <t xml:space="preserve">Project Management Cost (PMC)
</t>
    </r>
    <r>
      <rPr>
        <sz val="7"/>
        <rFont val="Arial"/>
        <family val="2"/>
      </rPr>
      <t>Up to 7.5% of Total Activity Budget</t>
    </r>
  </si>
  <si>
    <t>Month</t>
  </si>
  <si>
    <t>Actual amount and % of PMC requested:</t>
  </si>
  <si>
    <t>Maximum PMC that can be requested:</t>
  </si>
  <si>
    <t>Lumpsum</t>
  </si>
  <si>
    <t>do not change the formula</t>
  </si>
  <si>
    <t>FOR GREEN CLIMATE FUND SECRETARIAT'S USE ONLY</t>
  </si>
  <si>
    <t>Breakdown (per budget category)</t>
  </si>
  <si>
    <t>Total (per budget category)</t>
  </si>
  <si>
    <t>Project Management Cost (PMC)</t>
  </si>
  <si>
    <t>requested</t>
  </si>
  <si>
    <t>Contingency</t>
  </si>
  <si>
    <r>
      <t xml:space="preserve">Sub-Total </t>
    </r>
    <r>
      <rPr>
        <sz val="7"/>
        <color theme="1"/>
        <rFont val="Arial"/>
        <family val="2"/>
      </rPr>
      <t xml:space="preserve"> (Total Outcome Budget + Contingency + PMC)</t>
    </r>
  </si>
  <si>
    <r>
      <t xml:space="preserve">Delivery Partner Fee (DP) </t>
    </r>
    <r>
      <rPr>
        <sz val="7"/>
        <color theme="1"/>
        <rFont val="Arial"/>
        <family val="2"/>
      </rPr>
      <t>- Up to 8.5% of the Sub-Total</t>
    </r>
  </si>
  <si>
    <r>
      <t xml:space="preserve">Total Project Budget </t>
    </r>
    <r>
      <rPr>
        <sz val="7"/>
        <color theme="1"/>
        <rFont val="Arial"/>
        <family val="2"/>
      </rPr>
      <t>(Total Activity Budget + Contingency + PMC + DP)</t>
    </r>
  </si>
  <si>
    <t>Total Outcome Budget + PMC</t>
  </si>
  <si>
    <t>5.2 Procurement Plan</t>
  </si>
  <si>
    <t>For goods, services, and consultancies to be procured, please list the items, descriptions in relation to the activities in Section 3, estimated cost, procurement method, relevant threshold, and the estimated dates. Please include the procurement plan for at least the first tranche of disbursement requested below and provide a full procurement plan for the entire duration of the implementation period if available at this stage. </t>
  </si>
  <si>
    <t>Item</t>
  </si>
  <si>
    <t>Item Description</t>
  </si>
  <si>
    <t>Estimated Cost (US$)</t>
  </si>
  <si>
    <t>Procurement Method</t>
  </si>
  <si>
    <r>
      <t xml:space="preserve">Thresholds 
</t>
    </r>
    <r>
      <rPr>
        <sz val="9"/>
        <color theme="0"/>
        <rFont val="Arial"/>
        <family val="2"/>
      </rPr>
      <t>(Min-Max monetary value for which indicated procurement method must be used)</t>
    </r>
  </si>
  <si>
    <t>Estimated Start Date</t>
  </si>
  <si>
    <t>Projected Contracting Date</t>
  </si>
  <si>
    <t>Goods and Non-Consulting Services</t>
  </si>
  <si>
    <t>Example - Office Equipment</t>
  </si>
  <si>
    <t>#of laptop, # of printer</t>
  </si>
  <si>
    <t>e.g. Open tender</t>
  </si>
  <si>
    <t>$5,000 - $10,000</t>
  </si>
  <si>
    <t>e.g. Shopping</t>
  </si>
  <si>
    <t>e.g. Direct Procurement</t>
  </si>
  <si>
    <t>Sub-Total (US$)</t>
  </si>
  <si>
    <t>Consultancy Services</t>
  </si>
  <si>
    <t>Example - International Consultant</t>
  </si>
  <si>
    <t>Climate Change Specialist</t>
  </si>
  <si>
    <t>Open tender</t>
  </si>
  <si>
    <t>$20,000 - $50,000</t>
  </si>
  <si>
    <t>Example - Local Consultant</t>
  </si>
  <si>
    <t>Project Coordinator</t>
  </si>
  <si>
    <t>$20,000 - $50,001</t>
  </si>
  <si>
    <t xml:space="preserve">5.3 Implementation Plan </t>
  </si>
  <si>
    <t xml:space="preserve">Make sure the identifier number of each activity and deliverable matches with the proposal as this table does not require its name or description. Please refrain from adding descriptions. </t>
  </si>
  <si>
    <t xml:space="preserve">  Planned duration</t>
  </si>
  <si>
    <t xml:space="preserve">  Target completion date</t>
  </si>
  <si>
    <t>Activities &amp; Deliverables</t>
  </si>
  <si>
    <t>Estimated Timeline</t>
  </si>
  <si>
    <t>M1</t>
  </si>
  <si>
    <t>M2</t>
  </si>
  <si>
    <t>M3</t>
  </si>
  <si>
    <t>M4</t>
  </si>
  <si>
    <t>M5</t>
  </si>
  <si>
    <t>M6</t>
  </si>
  <si>
    <t>M7</t>
  </si>
  <si>
    <t>M8</t>
  </si>
  <si>
    <t>M9</t>
  </si>
  <si>
    <t>M10</t>
  </si>
  <si>
    <t>M11</t>
  </si>
  <si>
    <t>M12</t>
  </si>
  <si>
    <t>M13</t>
  </si>
  <si>
    <t>M14</t>
  </si>
  <si>
    <t>M15</t>
  </si>
  <si>
    <t>M16</t>
  </si>
  <si>
    <t>M17</t>
  </si>
  <si>
    <t>M18</t>
  </si>
  <si>
    <t>M19</t>
  </si>
  <si>
    <t>M20</t>
  </si>
  <si>
    <t>M21</t>
  </si>
  <si>
    <t>M22</t>
  </si>
  <si>
    <t>M23</t>
  </si>
  <si>
    <t>M24</t>
  </si>
  <si>
    <t>M25</t>
  </si>
  <si>
    <t>M26</t>
  </si>
  <si>
    <t>M27</t>
  </si>
  <si>
    <t>M28</t>
  </si>
  <si>
    <t>M29</t>
  </si>
  <si>
    <t>M30</t>
  </si>
  <si>
    <t>M31</t>
  </si>
  <si>
    <t>M32</t>
  </si>
  <si>
    <t>M33</t>
  </si>
  <si>
    <t>M34</t>
  </si>
  <si>
    <t>M35</t>
  </si>
  <si>
    <t>M36</t>
  </si>
  <si>
    <t>Reporting</t>
  </si>
  <si>
    <t>EXAMPLE</t>
  </si>
  <si>
    <t>A1.1.1</t>
  </si>
  <si>
    <t>D1.1.1</t>
  </si>
  <si>
    <t>A1.1.2</t>
  </si>
  <si>
    <t>D1.1.2a</t>
  </si>
  <si>
    <t>D1.1.2b</t>
  </si>
  <si>
    <t>D1.1.2c</t>
  </si>
  <si>
    <t>A1.1.3</t>
  </si>
  <si>
    <t>D1.1.3</t>
  </si>
  <si>
    <t>A1.1.4</t>
  </si>
  <si>
    <t>D1.1.4</t>
  </si>
  <si>
    <t>A1.1.5</t>
  </si>
  <si>
    <t>D1.1.5</t>
  </si>
  <si>
    <t>A1.1.6</t>
  </si>
  <si>
    <t>D1.1.6</t>
  </si>
  <si>
    <t>A1.1.7</t>
  </si>
  <si>
    <t>D1.1.7a</t>
  </si>
  <si>
    <t>D1.1.7b</t>
  </si>
  <si>
    <t>D1.1.7c</t>
  </si>
  <si>
    <t>D1.3.1</t>
  </si>
  <si>
    <t>A1.3.2</t>
  </si>
  <si>
    <t>D1.3.2a</t>
  </si>
  <si>
    <t>D1.3.2b</t>
  </si>
  <si>
    <t>A1.3.3</t>
  </si>
  <si>
    <t>D1.3.3a</t>
  </si>
  <si>
    <t>D1.3.3b</t>
  </si>
  <si>
    <t>A1.3.4</t>
  </si>
  <si>
    <t>D1.3.4</t>
  </si>
  <si>
    <t>A1.3.5</t>
  </si>
  <si>
    <t>D1.3.5</t>
  </si>
  <si>
    <t>A2.1.1</t>
  </si>
  <si>
    <t>D2.1.1</t>
  </si>
  <si>
    <t>A2.1.2</t>
  </si>
  <si>
    <t>D2.1.2</t>
  </si>
  <si>
    <t>A2.1.3</t>
  </si>
  <si>
    <t>D2.1.3a</t>
  </si>
  <si>
    <t>D2.1.3b</t>
  </si>
  <si>
    <t>A2.2.1</t>
  </si>
  <si>
    <t>D2.2.1</t>
  </si>
  <si>
    <t>A2.4.1</t>
  </si>
  <si>
    <t>D2.4.1a</t>
  </si>
  <si>
    <t>D2.4.1b</t>
  </si>
  <si>
    <t>A4.1.1</t>
  </si>
  <si>
    <t>D4.1.1</t>
  </si>
  <si>
    <t>A4.1.2</t>
  </si>
  <si>
    <t>D4.1.2</t>
  </si>
  <si>
    <t>Expenditure Plan</t>
  </si>
  <si>
    <t>Milestone (deliverable)</t>
  </si>
  <si>
    <t>Please list all the deliverables (e.g. D.1.1.1a)  per activity (e.g. A1.1.1) with the identifierand mark the planned duration as show in the example. Please also indicate milestones for any deliverables to be completed during the implementation period of the activity in question.</t>
  </si>
  <si>
    <t>For more guidance on how to fill out this tables, please see Part III Section 5 of the Readiness Guidebook</t>
  </si>
  <si>
    <t>A</t>
  </si>
  <si>
    <t>This file contains three specific planning tools to complete the supplementary information required when submitting a proposal for Readiness Programme support (including for NAP/adaptation planning):</t>
  </si>
  <si>
    <t>- Budget plan and accompany Budget notes
- Procurement plan
- Implementation plan</t>
  </si>
  <si>
    <t>1. Before preparing the Readiness and budget, procurement, and implementation plans, please read the full guidance contained in the Readiness Programme Guidebook, specifically Part III Section 5</t>
  </si>
  <si>
    <t>5. The Budget Notes sheet should be used to record explanations, further details or cost breakdowns for individual lines</t>
  </si>
  <si>
    <t>Project management costs (PMC) are the direct administrative costs incurred to execute a project. They should cover only incremental costs incurred due to the GCF contribution. In most cases, these costs are directly related to the support of a dedicated project management unit which manages the day to day execution related activities of the project.</t>
  </si>
  <si>
    <t>2. Contingency budget for unforeseen costs arising during the project implementation should not be included in the outcome budget separately.</t>
  </si>
  <si>
    <t>3. Contingency budget must be used for any unforeseen programme (output level) cost that is unrelated to implementation/service fee.</t>
  </si>
  <si>
    <t xml:space="preserve">5. If by the end of the grant implementation period, you have not spent Contingency, you may not increase the scope of the project or make any other expenditures using the Contingency.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</si>
</sst>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43" formatCode="_(* #,##0.00_);_(* \(#,##0.00\);_(* &quot;-&quot;??_);_(@_)"/>
    <numFmt numFmtId="164" formatCode="0.0%"/>
    <numFmt numFmtId="165" formatCode="&quot;$&quot;#,##0.00"/>
    <numFmt numFmtId="166" formatCode="_([$$-409]* #,##0.00_);_([$$-409]* \(#,##0.00\);_([$$-409]* &quot;-&quot;??_);_(@_)"/>
    <numFmt numFmtId="167" formatCode="[$-409]d\-mmm\-yyyy;@"/>
    <numFmt numFmtId="168" formatCode="_ * #,##0.00_ ;_ * \-#,##0.00_ ;_ * &quot;-&quot;??_ ;_ @_ "/>
    <numFmt numFmtId="169" formatCode="_(* #,##0_);_(* \(#,##0\);_(* &quot;-&quot;??_);_(@_)"/>
  </numFmts>
  <fonts count="58" x14ac:knownFonts="1">
    <font>
      <sz val="11"/>
      <color theme="1"/>
      <name val="Calibri"/>
      <family val="2"/>
      <scheme val="minor"/>
    </font>
    <font>
      <sz val="11"/>
      <color theme="1"/>
      <name val="Calibri"/>
      <family val="2"/>
      <scheme val="minor"/>
    </font>
    <font>
      <b/>
      <sz val="8"/>
      <color theme="1"/>
      <name val="Cambria"/>
      <family val="1"/>
    </font>
    <font>
      <sz val="8"/>
      <color theme="1"/>
      <name val="Cambria"/>
      <family val="1"/>
    </font>
    <font>
      <sz val="8"/>
      <color rgb="FF000000"/>
      <name val="Cambria"/>
      <family val="1"/>
    </font>
    <font>
      <sz val="9"/>
      <color theme="1"/>
      <name val="Cambria"/>
      <family val="1"/>
    </font>
    <font>
      <sz val="8"/>
      <name val="Cambria"/>
      <family val="1"/>
    </font>
    <font>
      <b/>
      <sz val="8"/>
      <name val="Cambria"/>
      <family val="1"/>
    </font>
    <font>
      <sz val="11"/>
      <name val="Calibri"/>
      <family val="2"/>
      <scheme val="minor"/>
    </font>
    <font>
      <b/>
      <sz val="8"/>
      <color theme="0"/>
      <name val="Cambria"/>
      <family val="1"/>
    </font>
    <font>
      <sz val="11"/>
      <color theme="1"/>
      <name val="Cambria"/>
      <family val="1"/>
    </font>
    <font>
      <b/>
      <sz val="11"/>
      <color theme="0"/>
      <name val="Cambria"/>
      <family val="1"/>
    </font>
    <font>
      <u/>
      <sz val="11"/>
      <color theme="10"/>
      <name val="Calibri"/>
      <family val="2"/>
      <scheme val="minor"/>
    </font>
    <font>
      <sz val="10"/>
      <name val="Arial"/>
      <family val="2"/>
    </font>
    <font>
      <sz val="12"/>
      <name val="Arial"/>
      <family val="2"/>
    </font>
    <font>
      <sz val="10"/>
      <name val="Arial"/>
      <family val="2"/>
    </font>
    <font>
      <sz val="11"/>
      <color theme="1"/>
      <name val="Arial"/>
      <family val="2"/>
    </font>
    <font>
      <sz val="9"/>
      <color theme="1"/>
      <name val="Arial"/>
      <family val="2"/>
    </font>
    <font>
      <b/>
      <sz val="8"/>
      <color theme="0"/>
      <name val="Arial"/>
      <family val="2"/>
    </font>
    <font>
      <sz val="7"/>
      <color theme="0"/>
      <name val="Arial"/>
      <family val="2"/>
    </font>
    <font>
      <b/>
      <sz val="8"/>
      <name val="Arial"/>
      <family val="2"/>
    </font>
    <font>
      <sz val="8"/>
      <color rgb="FFA6A6A6"/>
      <name val="Arial"/>
      <family val="2"/>
    </font>
    <font>
      <sz val="8"/>
      <name val="Arial"/>
      <family val="2"/>
    </font>
    <font>
      <sz val="8"/>
      <color theme="0" tint="-0.34998626667073579"/>
      <name val="Arial"/>
      <family val="2"/>
    </font>
    <font>
      <b/>
      <sz val="9"/>
      <color theme="0"/>
      <name val="Arial"/>
      <family val="2"/>
    </font>
    <font>
      <sz val="8"/>
      <color rgb="FF000000"/>
      <name val="Arial"/>
      <family val="2"/>
    </font>
    <font>
      <sz val="8"/>
      <color theme="1"/>
      <name val="Arial"/>
      <family val="2"/>
    </font>
    <font>
      <b/>
      <sz val="11"/>
      <color rgb="FF24634F"/>
      <name val="Arial"/>
      <family val="2"/>
    </font>
    <font>
      <b/>
      <sz val="9"/>
      <color rgb="FF24634F"/>
      <name val="Arial"/>
      <family val="2"/>
    </font>
    <font>
      <sz val="9"/>
      <color rgb="FF24634F"/>
      <name val="Arial"/>
      <family val="2"/>
    </font>
    <font>
      <sz val="7"/>
      <name val="Arial"/>
      <family val="2"/>
    </font>
    <font>
      <b/>
      <sz val="8"/>
      <color rgb="FF24634F"/>
      <name val="Arial"/>
      <family val="2"/>
    </font>
    <font>
      <b/>
      <sz val="9"/>
      <color theme="1"/>
      <name val="Arial"/>
      <family val="2"/>
    </font>
    <font>
      <sz val="9"/>
      <color rgb="FF000000"/>
      <name val="Arial"/>
      <family val="2"/>
    </font>
    <font>
      <b/>
      <sz val="9"/>
      <color rgb="FF000000"/>
      <name val="Arial"/>
      <family val="2"/>
    </font>
    <font>
      <sz val="7"/>
      <color theme="1"/>
      <name val="Arial"/>
      <family val="2"/>
    </font>
    <font>
      <b/>
      <sz val="9"/>
      <color rgb="FFC00000"/>
      <name val="Arial"/>
      <family val="2"/>
    </font>
    <font>
      <sz val="7"/>
      <color rgb="FFC00000"/>
      <name val="Arial"/>
      <family val="2"/>
    </font>
    <font>
      <sz val="11"/>
      <name val="Arial"/>
      <family val="2"/>
    </font>
    <font>
      <sz val="11"/>
      <color rgb="FF24634F"/>
      <name val="Arial"/>
      <family val="2"/>
    </font>
    <font>
      <sz val="9"/>
      <name val="Arial"/>
      <family val="2"/>
    </font>
    <font>
      <b/>
      <sz val="9"/>
      <name val="Arial"/>
      <family val="2"/>
    </font>
    <font>
      <sz val="9"/>
      <color theme="0"/>
      <name val="Arial"/>
      <family val="2"/>
    </font>
    <font>
      <u/>
      <sz val="9"/>
      <name val="Arial"/>
      <family val="2"/>
    </font>
    <font>
      <sz val="10"/>
      <color theme="1"/>
      <name val="Arial"/>
      <family val="2"/>
    </font>
    <font>
      <i/>
      <sz val="9"/>
      <color theme="1"/>
      <name val="Arial"/>
      <family val="2"/>
    </font>
    <font>
      <sz val="9"/>
      <color rgb="FFA6A6A6"/>
      <name val="Arial"/>
      <family val="2"/>
    </font>
    <font>
      <sz val="9"/>
      <color theme="0" tint="-0.34998626667073579"/>
      <name val="Arial"/>
      <family val="2"/>
    </font>
    <font>
      <b/>
      <sz val="8"/>
      <color theme="0" tint="-0.499984740745262"/>
      <name val="Arial"/>
      <family val="2"/>
    </font>
    <font>
      <sz val="6"/>
      <name val="Arial"/>
      <family val="2"/>
    </font>
    <font>
      <sz val="8"/>
      <name val="Calibri"/>
      <family val="2"/>
      <scheme val="minor"/>
    </font>
    <font>
      <b/>
      <sz val="9"/>
      <color rgb="FF24634F"/>
      <name val="Calibri"/>
      <family val="2"/>
      <scheme val="minor"/>
    </font>
    <font>
      <sz val="9"/>
      <color theme="1"/>
      <name val="Calibri"/>
      <family val="2"/>
      <scheme val="minor"/>
    </font>
    <font>
      <sz val="8"/>
      <color rgb="FF000000"/>
      <name val="Calibri"/>
      <family val="2"/>
      <scheme val="minor"/>
    </font>
    <font>
      <b/>
      <sz val="9"/>
      <color theme="0"/>
      <name val="Calibri"/>
      <family val="2"/>
      <scheme val="minor"/>
    </font>
    <font>
      <b/>
      <sz val="8"/>
      <color theme="0"/>
      <name val="Calibri"/>
      <family val="2"/>
      <scheme val="minor"/>
    </font>
    <font>
      <b/>
      <sz val="8"/>
      <color rgb="FF24634F"/>
      <name val="Calibri"/>
      <family val="2"/>
      <scheme val="minor"/>
    </font>
    <font>
      <b/>
      <sz val="9"/>
      <color rgb="FF079F48"/>
      <name val="Arial"/>
      <family val="2"/>
    </font>
  </fonts>
  <fills count="10">
    <fill>
      <patternFill patternType="none"/>
    </fill>
    <fill>
      <patternFill patternType="gray125"/>
    </fill>
    <fill>
      <patternFill patternType="solid">
        <fgColor theme="0" tint="-4.9989318521683403E-2"/>
        <bgColor indexed="64"/>
      </patternFill>
    </fill>
    <fill>
      <patternFill patternType="solid">
        <fgColor rgb="FF376B54"/>
        <bgColor indexed="64"/>
      </patternFill>
    </fill>
    <fill>
      <patternFill patternType="solid">
        <fgColor rgb="FFBCD85F"/>
        <bgColor indexed="64"/>
      </patternFill>
    </fill>
    <fill>
      <patternFill patternType="solid">
        <fgColor theme="9" tint="0.79998168889431442"/>
        <bgColor indexed="64"/>
      </patternFill>
    </fill>
    <fill>
      <patternFill patternType="solid">
        <fgColor theme="0"/>
        <bgColor indexed="64"/>
      </patternFill>
    </fill>
    <fill>
      <patternFill patternType="solid">
        <fgColor rgb="FFF1F7E9"/>
        <bgColor indexed="64"/>
      </patternFill>
    </fill>
    <fill>
      <patternFill patternType="solid">
        <fgColor theme="7" tint="0.39997558519241921"/>
        <bgColor indexed="64"/>
      </patternFill>
    </fill>
    <fill>
      <patternFill patternType="solid">
        <fgColor rgb="FF079F48"/>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bottom style="double">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rgb="FF000000"/>
      </left>
      <right style="thin">
        <color rgb="FF000000"/>
      </right>
      <top style="thin">
        <color rgb="FF000000"/>
      </top>
      <bottom style="thin">
        <color rgb="FF000000"/>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0" fontId="12" fillId="0" borderId="0" applyNumberFormat="0" applyFill="0" applyBorder="0" applyAlignment="0" applyProtection="0"/>
    <xf numFmtId="0" fontId="13" fillId="0" borderId="0"/>
    <xf numFmtId="168" fontId="13" fillId="0" borderId="0" applyFont="0" applyFill="0" applyBorder="0" applyAlignment="0" applyProtection="0"/>
    <xf numFmtId="0" fontId="15" fillId="0" borderId="0"/>
    <xf numFmtId="168" fontId="15" fillId="0" borderId="0" applyFont="0" applyFill="0" applyBorder="0" applyAlignment="0" applyProtection="0"/>
    <xf numFmtId="9" fontId="1" fillId="0" borderId="0" applyFont="0" applyFill="0" applyBorder="0" applyAlignment="0" applyProtection="0"/>
  </cellStyleXfs>
  <cellXfs count="268">
    <xf numFmtId="0" fontId="0" fillId="0" borderId="0" xfId="0"/>
    <xf numFmtId="0" fontId="0" fillId="0" borderId="0" xfId="0" applyBorder="1" applyAlignment="1" applyProtection="1">
      <alignment vertical="center"/>
      <protection locked="0"/>
    </xf>
    <xf numFmtId="0" fontId="0" fillId="0" borderId="0" xfId="0" applyAlignment="1" applyProtection="1">
      <alignment vertical="center"/>
      <protection locked="0"/>
    </xf>
    <xf numFmtId="0" fontId="5" fillId="0" borderId="0" xfId="0" applyFont="1" applyBorder="1" applyProtection="1">
      <protection locked="0"/>
    </xf>
    <xf numFmtId="0" fontId="0" fillId="0" borderId="0" xfId="0" applyBorder="1" applyProtection="1">
      <protection locked="0"/>
    </xf>
    <xf numFmtId="0" fontId="0" fillId="0" borderId="0" xfId="0" applyProtection="1">
      <protection locked="0"/>
    </xf>
    <xf numFmtId="0" fontId="7" fillId="0" borderId="0" xfId="0" applyFont="1" applyFill="1" applyBorder="1" applyAlignment="1" applyProtection="1">
      <alignment horizontal="left" vertical="center" wrapText="1"/>
      <protection locked="0"/>
    </xf>
    <xf numFmtId="0" fontId="8" fillId="0" borderId="0" xfId="0" applyFont="1" applyFill="1" applyBorder="1" applyAlignment="1" applyProtection="1">
      <alignment vertical="center" wrapText="1"/>
      <protection locked="0"/>
    </xf>
    <xf numFmtId="0" fontId="8" fillId="0" borderId="0" xfId="0" applyFont="1" applyFill="1" applyBorder="1" applyAlignment="1" applyProtection="1">
      <alignment vertical="center"/>
      <protection locked="0"/>
    </xf>
    <xf numFmtId="43" fontId="8" fillId="0" borderId="0" xfId="1" applyFont="1" applyFill="1" applyBorder="1" applyAlignment="1" applyProtection="1">
      <alignment vertical="center"/>
      <protection locked="0"/>
    </xf>
    <xf numFmtId="43" fontId="6" fillId="0" borderId="0" xfId="1" applyFont="1" applyFill="1" applyBorder="1" applyAlignment="1" applyProtection="1">
      <alignment horizontal="right" vertical="center"/>
      <protection locked="0"/>
    </xf>
    <xf numFmtId="0" fontId="6" fillId="0" borderId="0" xfId="0" applyFont="1" applyFill="1" applyBorder="1" applyAlignment="1" applyProtection="1">
      <alignment vertical="center"/>
      <protection locked="0"/>
    </xf>
    <xf numFmtId="0" fontId="0" fillId="0" borderId="0" xfId="0" applyFill="1" applyProtection="1">
      <protection locked="0"/>
    </xf>
    <xf numFmtId="0" fontId="0" fillId="0" borderId="0" xfId="0" applyFill="1" applyBorder="1" applyAlignment="1" applyProtection="1">
      <alignment vertical="center"/>
      <protection locked="0"/>
    </xf>
    <xf numFmtId="43" fontId="0" fillId="0" borderId="0" xfId="1" applyFont="1" applyFill="1" applyBorder="1" applyAlignment="1" applyProtection="1">
      <alignment vertical="center"/>
      <protection locked="0"/>
    </xf>
    <xf numFmtId="43" fontId="4" fillId="0" borderId="0" xfId="1" applyFont="1" applyFill="1" applyBorder="1" applyAlignment="1" applyProtection="1">
      <alignment horizontal="right" vertical="center"/>
      <protection locked="0"/>
    </xf>
    <xf numFmtId="0" fontId="4" fillId="0" borderId="0" xfId="0" applyFont="1" applyFill="1" applyBorder="1" applyAlignment="1" applyProtection="1">
      <alignment vertical="center"/>
      <protection locked="0"/>
    </xf>
    <xf numFmtId="164" fontId="9" fillId="0" borderId="0" xfId="0" applyNumberFormat="1" applyFont="1" applyFill="1" applyBorder="1" applyAlignment="1" applyProtection="1">
      <alignment horizontal="center" vertical="center"/>
      <protection locked="0"/>
    </xf>
    <xf numFmtId="43" fontId="4" fillId="0" borderId="0" xfId="0" applyNumberFormat="1" applyFont="1" applyFill="1" applyBorder="1" applyAlignment="1" applyProtection="1">
      <alignment horizontal="right" vertical="center"/>
      <protection locked="0"/>
    </xf>
    <xf numFmtId="0" fontId="4" fillId="0" borderId="0" xfId="0" applyFont="1" applyFill="1" applyBorder="1" applyAlignment="1" applyProtection="1">
      <alignment horizontal="right" vertical="center"/>
      <protection locked="0"/>
    </xf>
    <xf numFmtId="43" fontId="2" fillId="0" borderId="0" xfId="0" applyNumberFormat="1" applyFont="1" applyFill="1" applyBorder="1" applyAlignment="1" applyProtection="1">
      <alignment horizontal="right" vertical="center"/>
      <protection locked="0"/>
    </xf>
    <xf numFmtId="0" fontId="2" fillId="0" borderId="0" xfId="0" applyFont="1" applyFill="1" applyBorder="1" applyAlignment="1" applyProtection="1">
      <alignment vertical="center" wrapText="1"/>
      <protection locked="0"/>
    </xf>
    <xf numFmtId="43" fontId="2" fillId="0" borderId="0" xfId="1" applyFont="1" applyFill="1" applyBorder="1" applyAlignment="1" applyProtection="1">
      <alignment vertical="center" wrapText="1"/>
      <protection locked="0"/>
    </xf>
    <xf numFmtId="0" fontId="0" fillId="0" borderId="0" xfId="0" applyFill="1" applyBorder="1" applyProtection="1">
      <protection locked="0"/>
    </xf>
    <xf numFmtId="43" fontId="2" fillId="0" borderId="0" xfId="0" applyNumberFormat="1" applyFont="1" applyFill="1" applyBorder="1" applyAlignment="1" applyProtection="1">
      <alignment horizontal="left" vertical="center" wrapText="1"/>
      <protection locked="0"/>
    </xf>
    <xf numFmtId="43" fontId="3" fillId="0" borderId="0" xfId="0" applyNumberFormat="1" applyFont="1" applyFill="1" applyBorder="1" applyAlignment="1" applyProtection="1">
      <alignment horizontal="right" vertical="center"/>
      <protection locked="0"/>
    </xf>
    <xf numFmtId="0" fontId="10" fillId="0" borderId="0" xfId="0" applyFont="1"/>
    <xf numFmtId="43" fontId="4" fillId="0" borderId="0" xfId="1" applyFont="1" applyFill="1" applyBorder="1" applyAlignment="1" applyProtection="1">
      <alignment horizontal="right" vertical="center"/>
    </xf>
    <xf numFmtId="0" fontId="0" fillId="0" borderId="0" xfId="0" applyProtection="1"/>
    <xf numFmtId="0" fontId="10" fillId="0" borderId="0" xfId="0" applyFont="1" applyBorder="1" applyProtection="1">
      <protection locked="0"/>
    </xf>
    <xf numFmtId="9" fontId="10" fillId="2" borderId="0" xfId="0" applyNumberFormat="1" applyFont="1" applyFill="1" applyAlignment="1">
      <alignment horizontal="left"/>
    </xf>
    <xf numFmtId="0" fontId="11" fillId="3" borderId="0" xfId="0" applyFont="1" applyFill="1"/>
    <xf numFmtId="0" fontId="10" fillId="6" borderId="0" xfId="0" applyFont="1" applyFill="1" applyAlignment="1">
      <alignment horizontal="left"/>
    </xf>
    <xf numFmtId="9" fontId="10" fillId="6" borderId="0" xfId="0" applyNumberFormat="1" applyFont="1" applyFill="1" applyAlignment="1">
      <alignment horizontal="left"/>
    </xf>
    <xf numFmtId="0" fontId="14" fillId="0" borderId="0" xfId="4" applyFont="1" applyAlignment="1">
      <alignment horizontal="left" vertical="center"/>
    </xf>
    <xf numFmtId="0" fontId="16" fillId="0" borderId="0" xfId="0" applyFont="1"/>
    <xf numFmtId="43" fontId="23" fillId="0" borderId="12" xfId="1" applyFont="1" applyBorder="1" applyAlignment="1" applyProtection="1">
      <alignment vertical="center"/>
      <protection locked="0"/>
    </xf>
    <xf numFmtId="43" fontId="23" fillId="0" borderId="12" xfId="1" applyFont="1" applyBorder="1" applyAlignment="1" applyProtection="1">
      <alignment vertical="center"/>
    </xf>
    <xf numFmtId="43" fontId="25" fillId="0" borderId="12" xfId="0" applyNumberFormat="1" applyFont="1" applyBorder="1" applyAlignment="1" applyProtection="1">
      <alignment horizontal="right" vertical="center"/>
      <protection locked="0"/>
    </xf>
    <xf numFmtId="43" fontId="23" fillId="0" borderId="1" xfId="1" applyFont="1" applyBorder="1" applyAlignment="1" applyProtection="1">
      <alignment vertical="center"/>
      <protection locked="0"/>
    </xf>
    <xf numFmtId="43" fontId="23" fillId="0" borderId="1" xfId="1" applyFont="1" applyBorder="1" applyAlignment="1" applyProtection="1">
      <alignment vertical="center"/>
    </xf>
    <xf numFmtId="43" fontId="25" fillId="0" borderId="1" xfId="0" applyNumberFormat="1" applyFont="1" applyBorder="1" applyAlignment="1" applyProtection="1">
      <alignment horizontal="right" vertical="center"/>
      <protection locked="0"/>
    </xf>
    <xf numFmtId="0" fontId="22" fillId="0" borderId="1" xfId="0" applyFont="1" applyBorder="1" applyAlignment="1" applyProtection="1">
      <alignment horizontal="left" vertical="center" wrapText="1" indent="1"/>
      <protection locked="0"/>
    </xf>
    <xf numFmtId="43" fontId="22" fillId="0" borderId="1" xfId="1" applyFont="1" applyBorder="1" applyAlignment="1" applyProtection="1">
      <alignment horizontal="right" vertical="center"/>
      <protection locked="0"/>
    </xf>
    <xf numFmtId="43" fontId="22" fillId="0" borderId="1" xfId="1" applyFont="1" applyBorder="1" applyAlignment="1" applyProtection="1">
      <alignment vertical="center"/>
      <protection locked="0"/>
    </xf>
    <xf numFmtId="0" fontId="22" fillId="0" borderId="1" xfId="0" applyFont="1" applyFill="1" applyBorder="1" applyAlignment="1" applyProtection="1">
      <alignment horizontal="left" vertical="center" wrapText="1" indent="1"/>
      <protection locked="0"/>
    </xf>
    <xf numFmtId="43" fontId="25" fillId="0" borderId="10" xfId="0" applyNumberFormat="1" applyFont="1" applyFill="1" applyBorder="1" applyAlignment="1" applyProtection="1">
      <alignment horizontal="right" vertical="center"/>
      <protection locked="0"/>
    </xf>
    <xf numFmtId="43" fontId="25" fillId="0" borderId="1" xfId="0" applyNumberFormat="1" applyFont="1" applyFill="1" applyBorder="1" applyAlignment="1" applyProtection="1">
      <alignment horizontal="right" vertical="center"/>
      <protection locked="0"/>
    </xf>
    <xf numFmtId="0" fontId="25" fillId="0" borderId="1" xfId="0" applyFont="1" applyFill="1" applyBorder="1" applyAlignment="1" applyProtection="1">
      <alignment horizontal="left" vertical="center" wrapText="1"/>
      <protection locked="0"/>
    </xf>
    <xf numFmtId="43" fontId="22" fillId="0" borderId="1" xfId="1" applyFont="1" applyFill="1" applyBorder="1" applyAlignment="1" applyProtection="1">
      <alignment horizontal="right" vertical="center"/>
      <protection locked="0"/>
    </xf>
    <xf numFmtId="43" fontId="20" fillId="4" borderId="1" xfId="1" applyFont="1" applyFill="1" applyBorder="1" applyAlignment="1" applyProtection="1">
      <alignment horizontal="right" vertical="center"/>
    </xf>
    <xf numFmtId="0" fontId="17" fillId="0" borderId="0" xfId="0" applyFont="1" applyBorder="1" applyProtection="1">
      <protection locked="0"/>
    </xf>
    <xf numFmtId="0" fontId="28" fillId="0" borderId="0" xfId="0" applyFont="1" applyBorder="1" applyAlignment="1" applyProtection="1">
      <alignment vertical="center"/>
      <protection locked="0"/>
    </xf>
    <xf numFmtId="0" fontId="23" fillId="0" borderId="12" xfId="0" applyFont="1" applyBorder="1" applyAlignment="1" applyProtection="1">
      <alignment horizontal="left" vertical="center" indent="1"/>
      <protection locked="0"/>
    </xf>
    <xf numFmtId="0" fontId="23" fillId="0" borderId="1" xfId="0" applyFont="1" applyBorder="1" applyAlignment="1" applyProtection="1">
      <alignment horizontal="left" vertical="center" indent="1"/>
      <protection locked="0"/>
    </xf>
    <xf numFmtId="0" fontId="22" fillId="0" borderId="1" xfId="0" applyFont="1" applyBorder="1" applyAlignment="1" applyProtection="1">
      <alignment horizontal="left" vertical="center" indent="1"/>
      <protection locked="0"/>
    </xf>
    <xf numFmtId="0" fontId="22" fillId="0" borderId="1" xfId="0" applyFont="1" applyFill="1" applyBorder="1" applyAlignment="1" applyProtection="1">
      <alignment horizontal="left" vertical="center" indent="1"/>
      <protection locked="0"/>
    </xf>
    <xf numFmtId="0" fontId="23" fillId="0" borderId="12" xfId="0" applyFont="1" applyBorder="1" applyAlignment="1" applyProtection="1">
      <alignment horizontal="center" vertical="center"/>
      <protection locked="0"/>
    </xf>
    <xf numFmtId="0" fontId="23" fillId="0" borderId="1" xfId="0" applyFont="1" applyBorder="1" applyAlignment="1" applyProtection="1">
      <alignment horizontal="center" vertical="center"/>
      <protection locked="0"/>
    </xf>
    <xf numFmtId="0" fontId="22" fillId="0" borderId="1" xfId="0" applyFont="1" applyBorder="1" applyAlignment="1" applyProtection="1">
      <alignment horizontal="center" vertical="center"/>
      <protection locked="0"/>
    </xf>
    <xf numFmtId="0" fontId="22" fillId="0" borderId="1" xfId="0" applyFont="1" applyFill="1" applyBorder="1" applyAlignment="1" applyProtection="1">
      <alignment horizontal="center" vertical="center"/>
      <protection locked="0"/>
    </xf>
    <xf numFmtId="169" fontId="23" fillId="0" borderId="1" xfId="1" applyNumberFormat="1" applyFont="1" applyBorder="1" applyAlignment="1" applyProtection="1">
      <alignment horizontal="center" vertical="center"/>
      <protection locked="0"/>
    </xf>
    <xf numFmtId="43" fontId="23" fillId="0" borderId="1" xfId="1" applyFont="1" applyBorder="1" applyAlignment="1" applyProtection="1">
      <alignment horizontal="left" vertical="center"/>
      <protection locked="0"/>
    </xf>
    <xf numFmtId="43" fontId="23" fillId="0" borderId="1" xfId="1" applyFont="1" applyFill="1" applyBorder="1" applyAlignment="1" applyProtection="1">
      <alignment vertical="center"/>
    </xf>
    <xf numFmtId="0" fontId="22" fillId="2" borderId="1" xfId="0" applyFont="1" applyFill="1" applyBorder="1" applyAlignment="1" applyProtection="1">
      <alignment horizontal="left" vertical="center" indent="1"/>
      <protection locked="0"/>
    </xf>
    <xf numFmtId="0" fontId="22" fillId="2" borderId="1" xfId="0" applyFont="1" applyFill="1" applyBorder="1" applyAlignment="1" applyProtection="1">
      <alignment horizontal="center" vertical="center"/>
      <protection locked="0"/>
    </xf>
    <xf numFmtId="43" fontId="22" fillId="2" borderId="1" xfId="1" applyFont="1" applyFill="1" applyBorder="1" applyAlignment="1" applyProtection="1">
      <alignment horizontal="right" vertical="center"/>
      <protection locked="0"/>
    </xf>
    <xf numFmtId="43" fontId="23" fillId="2" borderId="1" xfId="1" applyFont="1" applyFill="1" applyBorder="1" applyAlignment="1" applyProtection="1">
      <alignment vertical="center"/>
    </xf>
    <xf numFmtId="43" fontId="22" fillId="2" borderId="1" xfId="1" applyFont="1" applyFill="1" applyBorder="1" applyAlignment="1" applyProtection="1">
      <alignment vertical="center"/>
      <protection locked="0"/>
    </xf>
    <xf numFmtId="43" fontId="25" fillId="2" borderId="1" xfId="0" applyNumberFormat="1" applyFont="1" applyFill="1" applyBorder="1" applyAlignment="1" applyProtection="1">
      <alignment horizontal="right" vertical="center"/>
      <protection locked="0"/>
    </xf>
    <xf numFmtId="43" fontId="25" fillId="2" borderId="10" xfId="0" applyNumberFormat="1" applyFont="1" applyFill="1" applyBorder="1" applyAlignment="1" applyProtection="1">
      <alignment horizontal="right" vertical="center"/>
      <protection locked="0"/>
    </xf>
    <xf numFmtId="43" fontId="22" fillId="4" borderId="1" xfId="0" applyNumberFormat="1" applyFont="1" applyFill="1" applyBorder="1" applyAlignment="1" applyProtection="1">
      <alignment vertical="center"/>
    </xf>
    <xf numFmtId="43" fontId="25" fillId="0" borderId="0" xfId="1" applyFont="1" applyFill="1" applyBorder="1" applyAlignment="1" applyProtection="1">
      <alignment horizontal="right" vertical="center"/>
    </xf>
    <xf numFmtId="0" fontId="32" fillId="0" borderId="0" xfId="0" applyFont="1" applyFill="1" applyBorder="1" applyAlignment="1" applyProtection="1"/>
    <xf numFmtId="0" fontId="36" fillId="0" borderId="0" xfId="0" applyFont="1" applyFill="1" applyBorder="1" applyAlignment="1" applyProtection="1"/>
    <xf numFmtId="0" fontId="37" fillId="0" borderId="0" xfId="0" applyFont="1" applyFill="1" applyBorder="1" applyAlignment="1" applyProtection="1"/>
    <xf numFmtId="0" fontId="17" fillId="0" borderId="8" xfId="0" applyFont="1" applyFill="1" applyBorder="1" applyProtection="1"/>
    <xf numFmtId="43" fontId="33" fillId="0" borderId="0" xfId="1" applyFont="1" applyFill="1" applyBorder="1" applyAlignment="1" applyProtection="1">
      <alignment horizontal="right" vertical="center"/>
    </xf>
    <xf numFmtId="0" fontId="33" fillId="0" borderId="0" xfId="0" applyFont="1" applyFill="1" applyBorder="1" applyAlignment="1" applyProtection="1">
      <alignment vertical="center"/>
    </xf>
    <xf numFmtId="0" fontId="17" fillId="0" borderId="9" xfId="0" applyFont="1" applyFill="1" applyBorder="1" applyProtection="1"/>
    <xf numFmtId="0" fontId="33" fillId="0" borderId="9" xfId="0" applyFont="1" applyFill="1" applyBorder="1" applyAlignment="1" applyProtection="1">
      <alignment vertical="center"/>
    </xf>
    <xf numFmtId="0" fontId="17" fillId="0" borderId="0" xfId="0" applyFont="1" applyFill="1" applyBorder="1" applyProtection="1"/>
    <xf numFmtId="0" fontId="16" fillId="0" borderId="0" xfId="0" applyFont="1" applyProtection="1"/>
    <xf numFmtId="43" fontId="22" fillId="0" borderId="1" xfId="1" applyFont="1" applyFill="1" applyBorder="1" applyAlignment="1" applyProtection="1">
      <alignment vertical="center" wrapText="1"/>
    </xf>
    <xf numFmtId="43" fontId="20" fillId="4" borderId="1" xfId="1" applyFont="1" applyFill="1" applyBorder="1" applyAlignment="1" applyProtection="1">
      <alignment vertical="center" wrapText="1"/>
    </xf>
    <xf numFmtId="0" fontId="38" fillId="6" borderId="0" xfId="0" applyFont="1" applyFill="1" applyBorder="1"/>
    <xf numFmtId="0" fontId="38" fillId="6" borderId="0" xfId="0" applyFont="1" applyFill="1" applyBorder="1" applyAlignment="1">
      <alignment horizontal="left" vertical="top"/>
    </xf>
    <xf numFmtId="0" fontId="16" fillId="0" borderId="0" xfId="0" applyFont="1" applyFill="1" applyBorder="1"/>
    <xf numFmtId="0" fontId="27" fillId="0" borderId="0" xfId="0" applyFont="1" applyFill="1" applyBorder="1"/>
    <xf numFmtId="0" fontId="39" fillId="0" borderId="0" xfId="0" applyFont="1" applyFill="1" applyBorder="1"/>
    <xf numFmtId="0" fontId="40" fillId="6" borderId="0" xfId="0" applyFont="1" applyFill="1" applyBorder="1" applyAlignment="1">
      <alignment horizontal="left"/>
    </xf>
    <xf numFmtId="0" fontId="40" fillId="6" borderId="0" xfId="0" applyFont="1" applyFill="1" applyBorder="1" applyAlignment="1">
      <alignment vertical="top"/>
    </xf>
    <xf numFmtId="0" fontId="40" fillId="6" borderId="0" xfId="0" applyFont="1" applyFill="1" applyBorder="1"/>
    <xf numFmtId="0" fontId="40" fillId="0" borderId="0" xfId="4" applyFont="1" applyAlignment="1">
      <alignment horizontal="left" vertical="center"/>
    </xf>
    <xf numFmtId="0" fontId="17" fillId="0" borderId="0" xfId="0" applyFont="1"/>
    <xf numFmtId="0" fontId="42" fillId="0" borderId="0" xfId="0" applyFont="1"/>
    <xf numFmtId="0" fontId="41" fillId="0" borderId="0" xfId="0" applyFont="1" applyAlignment="1">
      <alignment horizontal="left" vertical="center" indent="3"/>
    </xf>
    <xf numFmtId="0" fontId="40" fillId="6" borderId="0" xfId="0" applyFont="1" applyFill="1" applyBorder="1" applyAlignment="1">
      <alignment horizontal="left" indent="2"/>
    </xf>
    <xf numFmtId="0" fontId="40" fillId="0" borderId="0" xfId="4" applyFont="1" applyAlignment="1">
      <alignment horizontal="left" vertical="center" indent="2"/>
    </xf>
    <xf numFmtId="0" fontId="23" fillId="6" borderId="12" xfId="0" applyFont="1" applyFill="1" applyBorder="1" applyAlignment="1" applyProtection="1">
      <alignment horizontal="center" vertical="center" wrapText="1"/>
      <protection locked="0"/>
    </xf>
    <xf numFmtId="0" fontId="26" fillId="0" borderId="1" xfId="0" applyFont="1" applyBorder="1"/>
    <xf numFmtId="0" fontId="23" fillId="6" borderId="12" xfId="0" applyFont="1" applyFill="1" applyBorder="1" applyAlignment="1">
      <alignment wrapText="1"/>
    </xf>
    <xf numFmtId="0" fontId="44" fillId="6" borderId="0" xfId="0" applyFont="1" applyFill="1" applyAlignment="1">
      <alignment horizontal="left" indent="1"/>
    </xf>
    <xf numFmtId="0" fontId="44" fillId="2" borderId="0" xfId="0" applyFont="1" applyFill="1" applyAlignment="1">
      <alignment horizontal="left" indent="1"/>
    </xf>
    <xf numFmtId="0" fontId="44" fillId="5" borderId="0" xfId="0" applyFont="1" applyFill="1" applyAlignment="1">
      <alignment horizontal="left" indent="1"/>
    </xf>
    <xf numFmtId="39" fontId="46" fillId="0" borderId="1" xfId="2" applyNumberFormat="1" applyFont="1" applyFill="1" applyBorder="1" applyAlignment="1">
      <alignment horizontal="right" vertical="center" wrapText="1"/>
    </xf>
    <xf numFmtId="39" fontId="40" fillId="0" borderId="1" xfId="2" applyNumberFormat="1" applyFont="1" applyFill="1" applyBorder="1" applyAlignment="1">
      <alignment horizontal="right" vertical="center" wrapText="1"/>
    </xf>
    <xf numFmtId="44" fontId="40" fillId="4" borderId="0" xfId="2" applyFont="1" applyFill="1" applyBorder="1" applyAlignment="1">
      <alignment horizontal="right" vertical="center" wrapText="1"/>
    </xf>
    <xf numFmtId="0" fontId="41" fillId="0" borderId="2" xfId="0" applyFont="1" applyFill="1" applyBorder="1" applyAlignment="1">
      <alignment horizontal="center" vertical="center" wrapText="1"/>
    </xf>
    <xf numFmtId="0" fontId="41" fillId="0" borderId="0" xfId="0" applyFont="1" applyFill="1" applyBorder="1" applyAlignment="1">
      <alignment horizontal="center" vertical="center" wrapText="1"/>
    </xf>
    <xf numFmtId="44" fontId="40" fillId="0" borderId="0" xfId="2" applyFont="1" applyFill="1" applyBorder="1" applyAlignment="1">
      <alignment horizontal="right" vertical="center" wrapText="1"/>
    </xf>
    <xf numFmtId="165" fontId="40" fillId="0" borderId="0" xfId="0" applyNumberFormat="1" applyFont="1" applyFill="1" applyBorder="1" applyAlignment="1">
      <alignment horizontal="center" vertical="center"/>
    </xf>
    <xf numFmtId="165" fontId="40" fillId="0" borderId="5" xfId="0" applyNumberFormat="1" applyFont="1" applyFill="1" applyBorder="1" applyAlignment="1">
      <alignment horizontal="center" vertical="center"/>
    </xf>
    <xf numFmtId="39" fontId="47" fillId="0" borderId="1" xfId="2" applyNumberFormat="1" applyFont="1" applyFill="1" applyBorder="1" applyAlignment="1">
      <alignment horizontal="right" vertical="center" wrapText="1"/>
    </xf>
    <xf numFmtId="39" fontId="40" fillId="0" borderId="3" xfId="2" applyNumberFormat="1" applyFont="1" applyFill="1" applyBorder="1" applyAlignment="1">
      <alignment horizontal="right" vertical="center" wrapText="1"/>
    </xf>
    <xf numFmtId="44" fontId="40" fillId="4" borderId="8" xfId="2" applyFont="1" applyFill="1" applyBorder="1" applyAlignment="1">
      <alignment horizontal="right" vertical="center" wrapText="1"/>
    </xf>
    <xf numFmtId="0" fontId="28" fillId="0" borderId="0" xfId="0" applyFont="1" applyBorder="1"/>
    <xf numFmtId="164" fontId="37" fillId="0" borderId="0" xfId="0" applyNumberFormat="1" applyFont="1" applyFill="1" applyBorder="1" applyAlignment="1" applyProtection="1">
      <alignment horizontal="right"/>
    </xf>
    <xf numFmtId="43" fontId="7" fillId="0" borderId="0" xfId="1" applyFont="1" applyFill="1" applyBorder="1" applyAlignment="1" applyProtection="1">
      <alignment horizontal="center" vertical="center"/>
      <protection locked="0"/>
    </xf>
    <xf numFmtId="4" fontId="20" fillId="2" borderId="11" xfId="8" applyNumberFormat="1" applyFont="1" applyFill="1" applyBorder="1" applyAlignment="1" applyProtection="1">
      <alignment horizontal="center" vertical="top"/>
    </xf>
    <xf numFmtId="43" fontId="49" fillId="2" borderId="11" xfId="1" applyFont="1" applyFill="1" applyBorder="1" applyAlignment="1" applyProtection="1">
      <alignment horizontal="center" vertical="top" wrapText="1"/>
    </xf>
    <xf numFmtId="0" fontId="23" fillId="0" borderId="1" xfId="0" applyFont="1" applyFill="1" applyBorder="1" applyAlignment="1" applyProtection="1">
      <alignment horizontal="left" vertical="center" wrapText="1" indent="1"/>
      <protection locked="0"/>
    </xf>
    <xf numFmtId="10" fontId="20" fillId="2" borderId="12" xfId="8" applyNumberFormat="1" applyFont="1" applyFill="1" applyBorder="1" applyAlignment="1" applyProtection="1">
      <alignment horizontal="center" vertical="top"/>
    </xf>
    <xf numFmtId="43" fontId="25" fillId="0" borderId="13" xfId="0" applyNumberFormat="1" applyFont="1" applyBorder="1" applyAlignment="1" applyProtection="1">
      <alignment horizontal="right" vertical="center"/>
      <protection locked="0"/>
    </xf>
    <xf numFmtId="43" fontId="25" fillId="0" borderId="6" xfId="0" applyNumberFormat="1" applyFont="1" applyBorder="1" applyAlignment="1" applyProtection="1">
      <alignment horizontal="right" vertical="center"/>
      <protection locked="0"/>
    </xf>
    <xf numFmtId="43" fontId="25" fillId="2" borderId="6" xfId="0" applyNumberFormat="1" applyFont="1" applyFill="1" applyBorder="1" applyAlignment="1" applyProtection="1">
      <alignment horizontal="right" vertical="center"/>
      <protection locked="0"/>
    </xf>
    <xf numFmtId="43" fontId="25" fillId="0" borderId="6" xfId="0" applyNumberFormat="1" applyFont="1" applyFill="1" applyBorder="1" applyAlignment="1" applyProtection="1">
      <alignment horizontal="right" vertical="center"/>
      <protection locked="0"/>
    </xf>
    <xf numFmtId="0" fontId="0" fillId="0" borderId="17" xfId="0" applyBorder="1" applyAlignment="1" applyProtection="1">
      <alignment horizontal="center" vertical="center"/>
      <protection locked="0"/>
    </xf>
    <xf numFmtId="0" fontId="40" fillId="6" borderId="0" xfId="0" applyFont="1" applyFill="1" applyBorder="1" applyAlignment="1">
      <alignment horizontal="left" vertical="top"/>
    </xf>
    <xf numFmtId="0" fontId="22" fillId="2" borderId="1" xfId="0" applyFont="1" applyFill="1" applyBorder="1" applyAlignment="1" applyProtection="1">
      <alignment horizontal="left" vertical="center" wrapText="1" indent="1"/>
      <protection locked="0"/>
    </xf>
    <xf numFmtId="43" fontId="34" fillId="0" borderId="0" xfId="0" applyNumberFormat="1" applyFont="1" applyFill="1" applyBorder="1" applyAlignment="1" applyProtection="1">
      <alignment horizontal="right" vertical="center"/>
    </xf>
    <xf numFmtId="0" fontId="32" fillId="0" borderId="0" xfId="0" applyFont="1" applyFill="1" applyBorder="1" applyAlignment="1" applyProtection="1">
      <alignment horizontal="left" vertical="center" wrapText="1"/>
    </xf>
    <xf numFmtId="0" fontId="23" fillId="0" borderId="12" xfId="0" applyFont="1" applyBorder="1" applyAlignment="1" applyProtection="1">
      <alignment horizontal="left" vertical="center" wrapText="1" indent="1"/>
      <protection locked="0"/>
    </xf>
    <xf numFmtId="0" fontId="23" fillId="0" borderId="1" xfId="0" applyFont="1" applyBorder="1" applyAlignment="1" applyProtection="1">
      <alignment horizontal="left" vertical="center" wrapText="1" indent="1"/>
      <protection locked="0"/>
    </xf>
    <xf numFmtId="0" fontId="2" fillId="0" borderId="0" xfId="0" applyFont="1" applyFill="1" applyBorder="1" applyAlignment="1" applyProtection="1">
      <alignment horizontal="left" vertical="center" wrapText="1"/>
      <protection locked="0"/>
    </xf>
    <xf numFmtId="0" fontId="47" fillId="0" borderId="1" xfId="0" applyFont="1" applyFill="1" applyBorder="1" applyAlignment="1">
      <alignment horizontal="left" vertical="center" wrapText="1"/>
    </xf>
    <xf numFmtId="0" fontId="40" fillId="0" borderId="1" xfId="0" applyFont="1" applyFill="1" applyBorder="1" applyAlignment="1">
      <alignment horizontal="left" vertical="center" wrapText="1"/>
    </xf>
    <xf numFmtId="0" fontId="46" fillId="0" borderId="1" xfId="0" applyFont="1" applyFill="1" applyBorder="1" applyAlignment="1">
      <alignment horizontal="left" vertical="center" wrapText="1"/>
    </xf>
    <xf numFmtId="0" fontId="40" fillId="0" borderId="3" xfId="0" applyFont="1" applyFill="1" applyBorder="1" applyAlignment="1">
      <alignment horizontal="left" vertical="center" wrapText="1"/>
    </xf>
    <xf numFmtId="0" fontId="40" fillId="6" borderId="0" xfId="0" applyFont="1" applyFill="1" applyBorder="1" applyAlignment="1">
      <alignment horizontal="left" vertical="top"/>
    </xf>
    <xf numFmtId="0" fontId="51" fillId="0" borderId="0" xfId="0" applyFont="1" applyBorder="1" applyAlignment="1" applyProtection="1">
      <alignment vertical="center"/>
      <protection locked="0"/>
    </xf>
    <xf numFmtId="0" fontId="0" fillId="0" borderId="0" xfId="0" applyFont="1" applyBorder="1" applyAlignment="1" applyProtection="1">
      <alignment vertical="center"/>
      <protection locked="0"/>
    </xf>
    <xf numFmtId="0" fontId="0" fillId="0" borderId="0" xfId="0" applyFont="1" applyAlignment="1" applyProtection="1">
      <alignment vertical="center"/>
      <protection locked="0"/>
    </xf>
    <xf numFmtId="0" fontId="52" fillId="0" borderId="0" xfId="0" applyFont="1" applyBorder="1" applyProtection="1">
      <protection locked="0"/>
    </xf>
    <xf numFmtId="0" fontId="0" fillId="0" borderId="0" xfId="0" applyFont="1" applyBorder="1" applyProtection="1">
      <protection locked="0"/>
    </xf>
    <xf numFmtId="0" fontId="0" fillId="0" borderId="0" xfId="0" applyFont="1" applyProtection="1">
      <protection locked="0"/>
    </xf>
    <xf numFmtId="43" fontId="53" fillId="4" borderId="1" xfId="0" applyNumberFormat="1" applyFont="1" applyFill="1" applyBorder="1" applyAlignment="1" applyProtection="1">
      <alignment horizontal="right" vertical="center"/>
      <protection locked="0"/>
    </xf>
    <xf numFmtId="43" fontId="53" fillId="8" borderId="18" xfId="0" applyNumberFormat="1" applyFont="1" applyFill="1" applyBorder="1" applyAlignment="1" applyProtection="1">
      <alignment horizontal="right" vertical="center"/>
      <protection locked="0"/>
    </xf>
    <xf numFmtId="43" fontId="53" fillId="0" borderId="12" xfId="0" applyNumberFormat="1" applyFont="1" applyBorder="1" applyAlignment="1" applyProtection="1">
      <alignment horizontal="right" vertical="center"/>
      <protection locked="0"/>
    </xf>
    <xf numFmtId="43" fontId="53" fillId="0" borderId="1" xfId="0" applyNumberFormat="1" applyFont="1" applyFill="1" applyBorder="1" applyAlignment="1" applyProtection="1">
      <alignment horizontal="right" vertical="center"/>
      <protection locked="0"/>
    </xf>
    <xf numFmtId="0" fontId="56" fillId="7" borderId="13" xfId="0" applyFont="1" applyFill="1" applyBorder="1" applyAlignment="1" applyProtection="1">
      <alignment horizontal="center" vertical="center" wrapText="1"/>
      <protection locked="0"/>
    </xf>
    <xf numFmtId="0" fontId="56" fillId="7" borderId="14" xfId="0" applyFont="1" applyFill="1" applyBorder="1" applyAlignment="1" applyProtection="1">
      <alignment horizontal="center" vertical="center" wrapText="1"/>
      <protection locked="0"/>
    </xf>
    <xf numFmtId="43" fontId="53" fillId="4" borderId="12" xfId="0" applyNumberFormat="1" applyFont="1" applyFill="1" applyBorder="1" applyAlignment="1" applyProtection="1">
      <alignment horizontal="right" vertical="center"/>
      <protection locked="0"/>
    </xf>
    <xf numFmtId="43" fontId="53" fillId="0" borderId="12" xfId="0" applyNumberFormat="1" applyFont="1" applyFill="1" applyBorder="1" applyAlignment="1" applyProtection="1">
      <alignment horizontal="right" vertical="center"/>
      <protection locked="0"/>
    </xf>
    <xf numFmtId="0" fontId="56" fillId="7" borderId="12" xfId="0" applyFont="1" applyFill="1" applyBorder="1" applyAlignment="1" applyProtection="1">
      <alignment horizontal="center" vertical="center" wrapText="1"/>
      <protection locked="0"/>
    </xf>
    <xf numFmtId="0" fontId="50" fillId="0" borderId="12" xfId="0" applyFont="1" applyBorder="1" applyAlignment="1" applyProtection="1">
      <alignment horizontal="left" vertical="center" wrapText="1" indent="1"/>
      <protection locked="0"/>
    </xf>
    <xf numFmtId="0" fontId="50" fillId="0" borderId="1" xfId="0" applyFont="1" applyFill="1" applyBorder="1" applyAlignment="1" applyProtection="1">
      <alignment horizontal="left" vertical="center" wrapText="1" indent="1"/>
      <protection locked="0"/>
    </xf>
    <xf numFmtId="0" fontId="56" fillId="7" borderId="1" xfId="0" applyFont="1" applyFill="1" applyBorder="1" applyAlignment="1" applyProtection="1">
      <alignment horizontal="center" vertical="center" wrapText="1"/>
      <protection locked="0"/>
    </xf>
    <xf numFmtId="43" fontId="53" fillId="0" borderId="10" xfId="0" applyNumberFormat="1" applyFont="1" applyFill="1" applyBorder="1" applyAlignment="1" applyProtection="1">
      <alignment horizontal="right" vertical="center"/>
      <protection locked="0"/>
    </xf>
    <xf numFmtId="0" fontId="0" fillId="0" borderId="1" xfId="0" applyFont="1" applyBorder="1"/>
    <xf numFmtId="0" fontId="0" fillId="0" borderId="0" xfId="0" applyFont="1"/>
    <xf numFmtId="0" fontId="52" fillId="0" borderId="0" xfId="0" applyFont="1" applyProtection="1">
      <protection locked="0"/>
    </xf>
    <xf numFmtId="43" fontId="53" fillId="4" borderId="18" xfId="0" applyNumberFormat="1" applyFont="1" applyFill="1" applyBorder="1" applyAlignment="1" applyProtection="1">
      <alignment horizontal="right" vertical="center"/>
      <protection locked="0"/>
    </xf>
    <xf numFmtId="0" fontId="56" fillId="7" borderId="1" xfId="0" applyFont="1" applyFill="1" applyBorder="1" applyAlignment="1" applyProtection="1">
      <alignment horizontal="center" vertical="center"/>
      <protection locked="0"/>
    </xf>
    <xf numFmtId="0" fontId="24" fillId="9" borderId="1" xfId="0" applyFont="1" applyFill="1" applyBorder="1" applyAlignment="1" applyProtection="1">
      <alignment horizontal="center" vertical="center" wrapText="1"/>
      <protection locked="0"/>
    </xf>
    <xf numFmtId="0" fontId="44" fillId="9" borderId="0" xfId="0" applyFont="1" applyFill="1" applyAlignment="1">
      <alignment horizontal="center"/>
    </xf>
    <xf numFmtId="0" fontId="18" fillId="9" borderId="1" xfId="0" applyFont="1" applyFill="1" applyBorder="1" applyAlignment="1" applyProtection="1">
      <alignment horizontal="center" vertical="center" wrapText="1"/>
    </xf>
    <xf numFmtId="0" fontId="24" fillId="9" borderId="15" xfId="0" applyFont="1" applyFill="1" applyBorder="1" applyAlignment="1">
      <alignment horizontal="center" vertical="center" wrapText="1"/>
    </xf>
    <xf numFmtId="0" fontId="24" fillId="9" borderId="16" xfId="0" applyFont="1" applyFill="1" applyBorder="1" applyAlignment="1">
      <alignment horizontal="center" vertical="center" wrapText="1"/>
    </xf>
    <xf numFmtId="0" fontId="57" fillId="0" borderId="0" xfId="0" applyFont="1" applyFill="1" applyBorder="1"/>
    <xf numFmtId="0" fontId="29" fillId="6" borderId="0" xfId="3" applyFont="1" applyFill="1" applyBorder="1" applyAlignment="1">
      <alignment vertical="center"/>
    </xf>
    <xf numFmtId="0" fontId="40" fillId="6" borderId="0" xfId="0" applyFont="1" applyFill="1" applyBorder="1" applyAlignment="1">
      <alignment horizontal="left" vertical="top" wrapText="1"/>
    </xf>
    <xf numFmtId="0" fontId="40" fillId="6" borderId="0" xfId="0" applyFont="1" applyFill="1" applyBorder="1" applyAlignment="1">
      <alignment vertical="top" wrapText="1"/>
    </xf>
    <xf numFmtId="0" fontId="40" fillId="6" borderId="0" xfId="0" applyFont="1" applyFill="1" applyBorder="1" applyAlignment="1">
      <alignment vertical="center"/>
    </xf>
    <xf numFmtId="0" fontId="38" fillId="6" borderId="0" xfId="0" applyFont="1" applyFill="1" applyBorder="1" applyAlignment="1">
      <alignment vertical="center"/>
    </xf>
    <xf numFmtId="0" fontId="57" fillId="6" borderId="0" xfId="0" applyFont="1" applyFill="1" applyBorder="1"/>
    <xf numFmtId="0" fontId="40" fillId="6" borderId="0" xfId="0" applyFont="1" applyFill="1" applyBorder="1" applyAlignment="1">
      <alignment vertical="center" wrapText="1"/>
    </xf>
    <xf numFmtId="0" fontId="40" fillId="6" borderId="0" xfId="0" applyFont="1" applyFill="1" applyBorder="1" applyAlignment="1">
      <alignment horizontal="left" vertical="top" wrapText="1"/>
    </xf>
    <xf numFmtId="0" fontId="40" fillId="2" borderId="0" xfId="0" applyFont="1" applyFill="1" applyBorder="1" applyAlignment="1">
      <alignment horizontal="center" vertical="center"/>
    </xf>
    <xf numFmtId="0" fontId="17" fillId="0" borderId="0" xfId="0" applyFont="1" applyAlignment="1">
      <alignment horizontal="left" vertical="center" wrapText="1"/>
    </xf>
    <xf numFmtId="49" fontId="17" fillId="0" borderId="0" xfId="0" applyNumberFormat="1" applyFont="1" applyAlignment="1">
      <alignment horizontal="left" vertical="center" wrapText="1" indent="3"/>
    </xf>
    <xf numFmtId="0" fontId="40" fillId="6" borderId="0" xfId="0" applyFont="1" applyFill="1" applyBorder="1" applyAlignment="1">
      <alignment horizontal="left" vertical="center" wrapText="1"/>
    </xf>
    <xf numFmtId="0" fontId="45" fillId="0" borderId="0" xfId="0" applyFont="1" applyAlignment="1">
      <alignment horizontal="left" vertical="center" wrapText="1" indent="1"/>
    </xf>
    <xf numFmtId="0" fontId="24" fillId="9" borderId="16" xfId="0" applyFont="1" applyFill="1" applyBorder="1" applyAlignment="1" applyProtection="1">
      <alignment horizontal="center" vertical="center" wrapText="1"/>
    </xf>
    <xf numFmtId="0" fontId="24" fillId="9" borderId="0" xfId="0" applyFont="1" applyFill="1" applyBorder="1" applyAlignment="1" applyProtection="1">
      <alignment horizontal="center" vertical="center" wrapText="1"/>
    </xf>
    <xf numFmtId="0" fontId="24" fillId="9" borderId="8" xfId="0" applyFont="1" applyFill="1" applyBorder="1" applyAlignment="1" applyProtection="1">
      <alignment horizontal="center" vertical="center" wrapText="1"/>
    </xf>
    <xf numFmtId="0" fontId="32" fillId="4" borderId="0" xfId="0" applyFont="1" applyFill="1" applyBorder="1" applyAlignment="1" applyProtection="1">
      <alignment horizontal="left" vertical="center" wrapText="1"/>
    </xf>
    <xf numFmtId="0" fontId="22" fillId="2" borderId="6" xfId="0" applyFont="1" applyFill="1" applyBorder="1" applyAlignment="1" applyProtection="1">
      <alignment horizontal="left" vertical="center" wrapText="1" indent="1"/>
    </xf>
    <xf numFmtId="0" fontId="22" fillId="2" borderId="10" xfId="0" applyFont="1" applyFill="1" applyBorder="1" applyAlignment="1" applyProtection="1">
      <alignment horizontal="left" vertical="center" wrapText="1" indent="1"/>
    </xf>
    <xf numFmtId="43" fontId="22" fillId="0" borderId="1" xfId="1" applyFont="1" applyFill="1" applyBorder="1" applyAlignment="1" applyProtection="1">
      <alignment horizontal="center" vertical="center"/>
    </xf>
    <xf numFmtId="0" fontId="31" fillId="7" borderId="1" xfId="0" applyFont="1" applyFill="1" applyBorder="1" applyAlignment="1" applyProtection="1">
      <alignment horizontal="left" vertical="center" wrapText="1" indent="1"/>
      <protection locked="0"/>
    </xf>
    <xf numFmtId="43" fontId="23" fillId="0" borderId="12" xfId="1" applyFont="1" applyBorder="1" applyAlignment="1" applyProtection="1">
      <alignment horizontal="center" vertical="center"/>
    </xf>
    <xf numFmtId="43" fontId="23" fillId="0" borderId="1" xfId="1" applyFont="1" applyBorder="1" applyAlignment="1" applyProtection="1">
      <alignment horizontal="center" vertical="center"/>
    </xf>
    <xf numFmtId="0" fontId="22" fillId="2" borderId="1" xfId="0" applyFont="1" applyFill="1" applyBorder="1" applyAlignment="1" applyProtection="1">
      <alignment horizontal="left" vertical="center" wrapText="1" indent="1"/>
      <protection locked="0"/>
    </xf>
    <xf numFmtId="43" fontId="22" fillId="2" borderId="1" xfId="1" applyFont="1" applyFill="1" applyBorder="1" applyAlignment="1" applyProtection="1">
      <alignment horizontal="center" vertical="center"/>
    </xf>
    <xf numFmtId="0" fontId="26" fillId="0" borderId="1" xfId="0" applyFont="1" applyFill="1" applyBorder="1" applyAlignment="1" applyProtection="1">
      <alignment horizontal="left" vertical="center" wrapText="1" indent="1"/>
      <protection locked="0"/>
    </xf>
    <xf numFmtId="0" fontId="48" fillId="0" borderId="8" xfId="0" applyFont="1" applyFill="1" applyBorder="1" applyAlignment="1" applyProtection="1">
      <alignment horizontal="center" vertical="center" wrapText="1"/>
      <protection locked="0"/>
    </xf>
    <xf numFmtId="0" fontId="48" fillId="0" borderId="0" xfId="0" applyFont="1" applyFill="1" applyBorder="1" applyAlignment="1" applyProtection="1">
      <alignment horizontal="center" vertical="center" wrapText="1"/>
      <protection locked="0"/>
    </xf>
    <xf numFmtId="43" fontId="34" fillId="0" borderId="0" xfId="0" applyNumberFormat="1" applyFont="1" applyFill="1" applyBorder="1" applyAlignment="1" applyProtection="1">
      <alignment horizontal="right" vertical="center"/>
    </xf>
    <xf numFmtId="0" fontId="32" fillId="0" borderId="0" xfId="0" applyFont="1" applyFill="1" applyBorder="1" applyAlignment="1" applyProtection="1">
      <alignment horizontal="left" vertical="center" wrapText="1"/>
    </xf>
    <xf numFmtId="43" fontId="32" fillId="0" borderId="0" xfId="0" applyNumberFormat="1" applyFont="1" applyFill="1" applyBorder="1" applyAlignment="1" applyProtection="1">
      <alignment horizontal="right"/>
    </xf>
    <xf numFmtId="43" fontId="32" fillId="0" borderId="0" xfId="0" applyNumberFormat="1" applyFont="1" applyFill="1" applyBorder="1" applyAlignment="1" applyProtection="1">
      <alignment horizontal="center"/>
    </xf>
    <xf numFmtId="0" fontId="32" fillId="0" borderId="0" xfId="0" applyFont="1" applyFill="1" applyBorder="1" applyAlignment="1" applyProtection="1">
      <alignment horizontal="center"/>
    </xf>
    <xf numFmtId="9" fontId="37" fillId="0" borderId="0" xfId="8" applyFont="1" applyFill="1" applyBorder="1" applyAlignment="1" applyProtection="1">
      <alignment horizontal="right"/>
    </xf>
    <xf numFmtId="0" fontId="32" fillId="0" borderId="0" xfId="0" applyFont="1" applyFill="1" applyBorder="1" applyAlignment="1" applyProtection="1">
      <alignment horizontal="left"/>
    </xf>
    <xf numFmtId="166" fontId="34" fillId="4" borderId="0" xfId="0" applyNumberFormat="1" applyFont="1" applyFill="1" applyBorder="1" applyAlignment="1" applyProtection="1">
      <alignment horizontal="right" vertical="center"/>
    </xf>
    <xf numFmtId="0" fontId="26" fillId="0" borderId="1" xfId="0" applyFont="1" applyBorder="1" applyAlignment="1" applyProtection="1">
      <alignment horizontal="left" vertical="center" wrapText="1" indent="1"/>
      <protection locked="0"/>
    </xf>
    <xf numFmtId="43" fontId="22" fillId="0" borderId="1" xfId="1" applyFont="1" applyBorder="1" applyAlignment="1" applyProtection="1">
      <alignment horizontal="center" vertical="center"/>
    </xf>
    <xf numFmtId="0" fontId="23" fillId="0" borderId="12" xfId="0" applyFont="1" applyBorder="1" applyAlignment="1" applyProtection="1">
      <alignment horizontal="left" vertical="center" wrapText="1" indent="1"/>
      <protection locked="0"/>
    </xf>
    <xf numFmtId="0" fontId="23" fillId="0" borderId="1" xfId="0" applyFont="1" applyBorder="1" applyAlignment="1" applyProtection="1">
      <alignment horizontal="left" vertical="center" wrapText="1" indent="1"/>
      <protection locked="0"/>
    </xf>
    <xf numFmtId="43" fontId="21" fillId="6" borderId="12" xfId="1" applyFont="1" applyFill="1" applyBorder="1" applyAlignment="1" applyProtection="1">
      <alignment horizontal="center" vertical="center"/>
    </xf>
    <xf numFmtId="43" fontId="21" fillId="6" borderId="1" xfId="1" applyFont="1" applyFill="1" applyBorder="1" applyAlignment="1" applyProtection="1">
      <alignment horizontal="center" vertical="center"/>
    </xf>
    <xf numFmtId="0" fontId="26" fillId="2" borderId="1" xfId="0" applyFont="1" applyFill="1" applyBorder="1" applyAlignment="1" applyProtection="1">
      <alignment horizontal="left" vertical="center" wrapText="1" indent="1"/>
      <protection locked="0"/>
    </xf>
    <xf numFmtId="0" fontId="24" fillId="9" borderId="15" xfId="0" applyFont="1" applyFill="1" applyBorder="1" applyAlignment="1" applyProtection="1">
      <alignment horizontal="center" vertical="center" wrapText="1"/>
    </xf>
    <xf numFmtId="0" fontId="24" fillId="9" borderId="2" xfId="0" applyFont="1" applyFill="1" applyBorder="1" applyAlignment="1" applyProtection="1">
      <alignment horizontal="center" vertical="center" wrapText="1"/>
    </xf>
    <xf numFmtId="0" fontId="24" fillId="9" borderId="13" xfId="0" applyFont="1" applyFill="1" applyBorder="1" applyAlignment="1" applyProtection="1">
      <alignment horizontal="center" vertical="center" wrapText="1"/>
    </xf>
    <xf numFmtId="0" fontId="31" fillId="7" borderId="12" xfId="0" applyFont="1" applyFill="1" applyBorder="1" applyAlignment="1" applyProtection="1">
      <alignment horizontal="left" vertical="center" wrapText="1" indent="1"/>
      <protection locked="0"/>
    </xf>
    <xf numFmtId="43" fontId="22" fillId="2" borderId="3" xfId="1" applyFont="1" applyFill="1" applyBorder="1" applyAlignment="1" applyProtection="1">
      <alignment horizontal="center" wrapText="1"/>
    </xf>
    <xf numFmtId="43" fontId="22" fillId="2" borderId="11" xfId="1" applyFont="1" applyFill="1" applyBorder="1" applyAlignment="1" applyProtection="1">
      <alignment horizontal="center" wrapText="1"/>
    </xf>
    <xf numFmtId="0" fontId="2" fillId="0" borderId="0" xfId="0" applyFont="1" applyFill="1" applyBorder="1" applyAlignment="1" applyProtection="1">
      <alignment horizontal="left" vertical="center" wrapText="1"/>
      <protection locked="0"/>
    </xf>
    <xf numFmtId="0" fontId="18" fillId="9" borderId="1" xfId="0" applyFont="1" applyFill="1" applyBorder="1" applyAlignment="1" applyProtection="1">
      <alignment horizontal="center" vertical="center" wrapText="1"/>
    </xf>
    <xf numFmtId="0" fontId="20" fillId="7" borderId="1" xfId="0" applyFont="1" applyFill="1" applyBorder="1" applyAlignment="1" applyProtection="1">
      <alignment horizontal="left" vertical="center" wrapText="1" indent="1"/>
    </xf>
    <xf numFmtId="0" fontId="20" fillId="4" borderId="6" xfId="0" applyFont="1" applyFill="1" applyBorder="1" applyAlignment="1" applyProtection="1">
      <alignment horizontal="left" vertical="center" wrapText="1" indent="1"/>
    </xf>
    <xf numFmtId="0" fontId="20" fillId="4" borderId="10" xfId="0" applyFont="1" applyFill="1" applyBorder="1" applyAlignment="1" applyProtection="1">
      <alignment horizontal="left" vertical="center" wrapText="1" indent="1"/>
    </xf>
    <xf numFmtId="0" fontId="20" fillId="4" borderId="7" xfId="0" applyFont="1" applyFill="1" applyBorder="1" applyAlignment="1" applyProtection="1">
      <alignment horizontal="left" vertical="center" wrapText="1" indent="1"/>
    </xf>
    <xf numFmtId="0" fontId="41" fillId="2" borderId="2" xfId="0" applyFont="1" applyFill="1" applyBorder="1" applyAlignment="1">
      <alignment horizontal="left" vertical="center" wrapText="1"/>
    </xf>
    <xf numFmtId="0" fontId="41" fillId="2" borderId="0" xfId="0" applyFont="1" applyFill="1" applyBorder="1" applyAlignment="1">
      <alignment horizontal="left" vertical="center" wrapText="1"/>
    </xf>
    <xf numFmtId="0" fontId="41" fillId="2" borderId="5" xfId="0" applyFont="1" applyFill="1" applyBorder="1" applyAlignment="1">
      <alignment horizontal="left" vertical="center" wrapText="1"/>
    </xf>
    <xf numFmtId="0" fontId="47" fillId="0" borderId="1" xfId="0" applyFont="1" applyFill="1" applyBorder="1" applyAlignment="1">
      <alignment horizontal="left" vertical="center" wrapText="1"/>
    </xf>
    <xf numFmtId="165" fontId="47" fillId="0" borderId="1" xfId="0" applyNumberFormat="1" applyFont="1" applyBorder="1" applyAlignment="1">
      <alignment horizontal="left" vertical="center"/>
    </xf>
    <xf numFmtId="165" fontId="47" fillId="0" borderId="1" xfId="0" applyNumberFormat="1" applyFont="1" applyBorder="1" applyAlignment="1">
      <alignment horizontal="center" vertical="center"/>
    </xf>
    <xf numFmtId="167" fontId="40" fillId="0" borderId="1" xfId="0" applyNumberFormat="1" applyFont="1" applyBorder="1" applyAlignment="1">
      <alignment horizontal="center" vertical="center"/>
    </xf>
    <xf numFmtId="0" fontId="40" fillId="0" borderId="1" xfId="0" applyFont="1" applyFill="1" applyBorder="1" applyAlignment="1">
      <alignment horizontal="left" vertical="center" wrapText="1"/>
    </xf>
    <xf numFmtId="165" fontId="40" fillId="0" borderId="1" xfId="0" applyNumberFormat="1" applyFont="1" applyBorder="1" applyAlignment="1">
      <alignment horizontal="left" vertical="center"/>
    </xf>
    <xf numFmtId="165" fontId="40" fillId="0" borderId="1" xfId="0" applyNumberFormat="1" applyFont="1" applyBorder="1" applyAlignment="1">
      <alignment horizontal="center" vertical="center"/>
    </xf>
    <xf numFmtId="0" fontId="41" fillId="4" borderId="2" xfId="0" applyFont="1" applyFill="1" applyBorder="1" applyAlignment="1">
      <alignment horizontal="center" vertical="center" wrapText="1"/>
    </xf>
    <xf numFmtId="0" fontId="41" fillId="4" borderId="0" xfId="0" applyFont="1" applyFill="1" applyBorder="1" applyAlignment="1">
      <alignment horizontal="center" vertical="center" wrapText="1"/>
    </xf>
    <xf numFmtId="165" fontId="40" fillId="4" borderId="0" xfId="0" applyNumberFormat="1" applyFont="1" applyFill="1" applyBorder="1" applyAlignment="1">
      <alignment horizontal="center" vertical="center"/>
    </xf>
    <xf numFmtId="165" fontId="40" fillId="4" borderId="5" xfId="0" applyNumberFormat="1" applyFont="1" applyFill="1" applyBorder="1" applyAlignment="1">
      <alignment horizontal="center" vertical="center"/>
    </xf>
    <xf numFmtId="0" fontId="41" fillId="2" borderId="1" xfId="0" applyFont="1" applyFill="1" applyBorder="1" applyAlignment="1">
      <alignment horizontal="left" vertical="center" wrapText="1"/>
    </xf>
    <xf numFmtId="0" fontId="24" fillId="9" borderId="16" xfId="0" applyFont="1" applyFill="1" applyBorder="1" applyAlignment="1">
      <alignment horizontal="center" vertical="center" wrapText="1"/>
    </xf>
    <xf numFmtId="0" fontId="24" fillId="9" borderId="4" xfId="0" applyFont="1" applyFill="1" applyBorder="1" applyAlignment="1">
      <alignment horizontal="center" vertical="center" wrapText="1"/>
    </xf>
    <xf numFmtId="0" fontId="46" fillId="0" borderId="1" xfId="0" applyFont="1" applyFill="1" applyBorder="1" applyAlignment="1">
      <alignment horizontal="left" vertical="center" wrapText="1"/>
    </xf>
    <xf numFmtId="165" fontId="46" fillId="0" borderId="1" xfId="0" applyNumberFormat="1" applyFont="1" applyBorder="1" applyAlignment="1">
      <alignment horizontal="left" vertical="center"/>
    </xf>
    <xf numFmtId="165" fontId="46" fillId="0" borderId="1" xfId="0" applyNumberFormat="1" applyFont="1" applyBorder="1" applyAlignment="1">
      <alignment horizontal="center" vertical="center"/>
    </xf>
    <xf numFmtId="0" fontId="41" fillId="4" borderId="13" xfId="0" applyFont="1" applyFill="1" applyBorder="1" applyAlignment="1">
      <alignment horizontal="center" vertical="center" wrapText="1"/>
    </xf>
    <xf numFmtId="0" fontId="41" fillId="4" borderId="8" xfId="0" applyFont="1" applyFill="1" applyBorder="1" applyAlignment="1">
      <alignment horizontal="center" vertical="center" wrapText="1"/>
    </xf>
    <xf numFmtId="165" fontId="40" fillId="4" borderId="8" xfId="0" applyNumberFormat="1" applyFont="1" applyFill="1" applyBorder="1" applyAlignment="1">
      <alignment horizontal="center" vertical="center"/>
    </xf>
    <xf numFmtId="165" fontId="40" fillId="4" borderId="14" xfId="0" applyNumberFormat="1" applyFont="1" applyFill="1" applyBorder="1" applyAlignment="1">
      <alignment horizontal="center" vertical="center"/>
    </xf>
    <xf numFmtId="0" fontId="17" fillId="0" borderId="0" xfId="0" applyFont="1" applyFill="1" applyBorder="1" applyAlignment="1">
      <alignment horizontal="left" vertical="center" wrapText="1"/>
    </xf>
    <xf numFmtId="0" fontId="40" fillId="0" borderId="3" xfId="0" applyFont="1" applyFill="1" applyBorder="1" applyAlignment="1">
      <alignment horizontal="left" vertical="center" wrapText="1"/>
    </xf>
    <xf numFmtId="165" fontId="40" fillId="0" borderId="3" xfId="0" applyNumberFormat="1" applyFont="1" applyBorder="1" applyAlignment="1">
      <alignment horizontal="left" vertical="center"/>
    </xf>
    <xf numFmtId="165" fontId="40" fillId="0" borderId="3" xfId="0" applyNumberFormat="1" applyFont="1" applyBorder="1" applyAlignment="1">
      <alignment horizontal="center" vertical="center"/>
    </xf>
    <xf numFmtId="167" fontId="40" fillId="0" borderId="3" xfId="0" applyNumberFormat="1" applyFont="1" applyBorder="1" applyAlignment="1">
      <alignment horizontal="center" vertical="center"/>
    </xf>
    <xf numFmtId="0" fontId="55" fillId="9" borderId="0" xfId="0" applyFont="1" applyFill="1" applyBorder="1" applyAlignment="1" applyProtection="1">
      <alignment horizontal="center" vertical="center" wrapText="1"/>
    </xf>
    <xf numFmtId="0" fontId="55" fillId="9" borderId="8" xfId="0" applyFont="1" applyFill="1" applyBorder="1" applyAlignment="1" applyProtection="1">
      <alignment horizontal="center" vertical="center" wrapText="1"/>
    </xf>
    <xf numFmtId="0" fontId="56" fillId="7" borderId="6" xfId="0" applyFont="1" applyFill="1" applyBorder="1" applyAlignment="1" applyProtection="1">
      <alignment horizontal="center" vertical="center" wrapText="1"/>
      <protection locked="0"/>
    </xf>
    <xf numFmtId="0" fontId="56" fillId="7" borderId="10" xfId="0" applyFont="1" applyFill="1" applyBorder="1" applyAlignment="1" applyProtection="1">
      <alignment horizontal="center" vertical="center" wrapText="1"/>
      <protection locked="0"/>
    </xf>
    <xf numFmtId="0" fontId="54" fillId="9" borderId="15" xfId="0" applyFont="1" applyFill="1" applyBorder="1" applyAlignment="1" applyProtection="1">
      <alignment horizontal="center" vertical="center" wrapText="1"/>
    </xf>
    <xf numFmtId="0" fontId="54" fillId="9" borderId="16" xfId="0" applyFont="1" applyFill="1" applyBorder="1" applyAlignment="1" applyProtection="1">
      <alignment horizontal="center" vertical="center" wrapText="1"/>
    </xf>
    <xf numFmtId="0" fontId="54" fillId="9" borderId="2" xfId="0" applyFont="1" applyFill="1" applyBorder="1" applyAlignment="1" applyProtection="1">
      <alignment horizontal="center" vertical="center" wrapText="1"/>
    </xf>
    <xf numFmtId="0" fontId="54" fillId="9" borderId="0" xfId="0" applyFont="1" applyFill="1" applyBorder="1" applyAlignment="1" applyProtection="1">
      <alignment horizontal="center" vertical="center" wrapText="1"/>
    </xf>
    <xf numFmtId="0" fontId="54" fillId="9" borderId="13" xfId="0" applyFont="1" applyFill="1" applyBorder="1" applyAlignment="1" applyProtection="1">
      <alignment horizontal="center" vertical="center" wrapText="1"/>
    </xf>
    <xf numFmtId="0" fontId="54" fillId="9" borderId="8" xfId="0" applyFont="1" applyFill="1" applyBorder="1" applyAlignment="1" applyProtection="1">
      <alignment horizontal="center" vertical="center" wrapText="1"/>
    </xf>
    <xf numFmtId="0" fontId="55" fillId="9" borderId="2" xfId="0" applyFont="1" applyFill="1" applyBorder="1" applyAlignment="1" applyProtection="1">
      <alignment horizontal="center" vertical="center" wrapText="1"/>
    </xf>
    <xf numFmtId="0" fontId="55" fillId="9" borderId="13" xfId="0" applyFont="1" applyFill="1" applyBorder="1" applyAlignment="1" applyProtection="1">
      <alignment horizontal="center" vertical="center" wrapText="1"/>
    </xf>
    <xf numFmtId="0" fontId="55" fillId="9" borderId="5" xfId="0" applyFont="1" applyFill="1" applyBorder="1" applyAlignment="1" applyProtection="1">
      <alignment horizontal="center" vertical="center" wrapText="1"/>
    </xf>
    <xf numFmtId="0" fontId="55" fillId="9" borderId="14" xfId="0" applyFont="1" applyFill="1" applyBorder="1" applyAlignment="1" applyProtection="1">
      <alignment horizontal="center" vertical="center" wrapText="1"/>
    </xf>
  </cellXfs>
  <cellStyles count="9">
    <cellStyle name="Comma" xfId="1" builtinId="3"/>
    <cellStyle name="Comma 2" xfId="5" xr:uid="{00000000-0005-0000-0000-000031000000}"/>
    <cellStyle name="Comma 3" xfId="7" xr:uid="{00000000-0005-0000-0000-000033000000}"/>
    <cellStyle name="Currency" xfId="2" builtinId="4"/>
    <cellStyle name="Hyperlink" xfId="3" builtinId="8"/>
    <cellStyle name="Normal" xfId="0" builtinId="0"/>
    <cellStyle name="Normal 2" xfId="4" xr:uid="{00000000-0005-0000-0000-000032000000}"/>
    <cellStyle name="Normal 3" xfId="6" xr:uid="{00000000-0005-0000-0000-000034000000}"/>
    <cellStyle name="Percent" xfId="8" builtinId="5"/>
  </cellStyles>
  <dxfs count="6">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mbria"/>
        <family val="1"/>
        <scheme val="none"/>
      </font>
      <fill>
        <patternFill patternType="solid">
          <fgColor indexed="64"/>
          <bgColor rgb="FF376B54"/>
        </patternFill>
      </fill>
    </dxf>
    <dxf>
      <font>
        <strike val="0"/>
        <outline val="0"/>
        <shadow val="0"/>
        <u val="none"/>
        <vertAlign val="baseline"/>
        <sz val="10"/>
        <color theme="1"/>
        <name val="Arial"/>
        <family val="2"/>
        <scheme val="none"/>
      </font>
      <alignment horizontal="left" vertical="bottom" textRotation="0" wrapText="0" relativeIndent="1" justifyLastLine="0" shrinkToFit="0" readingOrder="0"/>
    </dxf>
    <dxf>
      <font>
        <strike val="0"/>
        <outline val="0"/>
        <shadow val="0"/>
        <u val="none"/>
        <vertAlign val="baseline"/>
        <sz val="10"/>
        <color theme="1"/>
        <name val="Arial"/>
        <family val="2"/>
        <scheme val="none"/>
      </font>
      <alignment horizontal="left" vertical="bottom" textRotation="0" wrapText="0" relativeIndent="1" justifyLastLine="0" shrinkToFit="0" readingOrder="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dxf>
  </dxfs>
  <tableStyles count="0" defaultTableStyle="TableStyleMedium2" defaultPivotStyle="PivotStyleLight16"/>
  <colors>
    <mruColors>
      <color rgb="FF079F48"/>
      <color rgb="FFF1F7E9"/>
      <color rgb="FFDEEDCB"/>
      <color rgb="FFBCD85F"/>
      <color rgb="FF24634F"/>
      <color rgb="FF82B741"/>
      <color rgb="FFE9F7F3"/>
      <color rgb="FFD7F1E9"/>
      <color rgb="FF376B5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511450</xdr:colOff>
      <xdr:row>19</xdr:row>
      <xdr:rowOff>38100</xdr:rowOff>
    </xdr:to>
    <xdr:pic>
      <xdr:nvPicPr>
        <xdr:cNvPr id="10" name="Picture 9">
          <a:extLst>
            <a:ext uri="{FF2B5EF4-FFF2-40B4-BE49-F238E27FC236}">
              <a16:creationId xmlns:a16="http://schemas.microsoft.com/office/drawing/2014/main" id="{F606C7FF-A0D9-4622-95A3-68BC3C5B6B2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5435"/>
        <a:stretch/>
      </xdr:blipFill>
      <xdr:spPr>
        <a:xfrm>
          <a:off x="0" y="0"/>
          <a:ext cx="7112275" cy="3476625"/>
        </a:xfrm>
        <a:prstGeom prst="rect">
          <a:avLst/>
        </a:prstGeom>
      </xdr:spPr>
    </xdr:pic>
    <xdr:clientData/>
  </xdr:twoCellAnchor>
  <xdr:twoCellAnchor editAs="oneCell">
    <xdr:from>
      <xdr:col>12</xdr:col>
      <xdr:colOff>1905</xdr:colOff>
      <xdr:row>26</xdr:row>
      <xdr:rowOff>335280</xdr:rowOff>
    </xdr:from>
    <xdr:to>
      <xdr:col>14</xdr:col>
      <xdr:colOff>374015</xdr:colOff>
      <xdr:row>31</xdr:row>
      <xdr:rowOff>131445</xdr:rowOff>
    </xdr:to>
    <xdr:pic>
      <xdr:nvPicPr>
        <xdr:cNvPr id="20" name="Picture 19">
          <a:extLst>
            <a:ext uri="{FF2B5EF4-FFF2-40B4-BE49-F238E27FC236}">
              <a16:creationId xmlns:a16="http://schemas.microsoft.com/office/drawing/2014/main" id="{BBB2CC74-B5F0-4F68-8357-C713D8AA2F7F}"/>
            </a:ext>
          </a:extLst>
        </xdr:cNvPr>
        <xdr:cNvPicPr/>
      </xdr:nvPicPr>
      <xdr:blipFill rotWithShape="1">
        <a:blip xmlns:r="http://schemas.openxmlformats.org/officeDocument/2006/relationships" r:embed="rId2"/>
        <a:srcRect l="65057" t="36256" r="27208" b="38478"/>
        <a:stretch/>
      </xdr:blipFill>
      <xdr:spPr bwMode="auto">
        <a:xfrm>
          <a:off x="6602730" y="5621655"/>
          <a:ext cx="1553210" cy="1443990"/>
        </a:xfrm>
        <a:prstGeom prst="rect">
          <a:avLst/>
        </a:prstGeom>
        <a:ln>
          <a:noFill/>
        </a:ln>
        <a:effectLst>
          <a:outerShdw blurRad="292100" dist="139700" dir="2700000" algn="tl" rotWithShape="0">
            <a:srgbClr val="333333">
              <a:alpha val="65000"/>
            </a:srgbClr>
          </a:outerShdw>
        </a:effectLst>
        <a:extLst>
          <a:ext uri="{53640926-AAD7-44D8-BBD7-CCE9431645EC}">
            <a14:shadowObscured xmlns:a14="http://schemas.microsoft.com/office/drawing/2010/main"/>
          </a:ext>
        </a:extLst>
      </xdr:spPr>
    </xdr:pic>
    <xdr:clientData/>
  </xdr:twoCellAnchor>
  <xdr:twoCellAnchor>
    <xdr:from>
      <xdr:col>0</xdr:col>
      <xdr:colOff>60960</xdr:colOff>
      <xdr:row>19</xdr:row>
      <xdr:rowOff>71120</xdr:rowOff>
    </xdr:from>
    <xdr:to>
      <xdr:col>10</xdr:col>
      <xdr:colOff>459740</xdr:colOff>
      <xdr:row>21</xdr:row>
      <xdr:rowOff>58420</xdr:rowOff>
    </xdr:to>
    <xdr:sp macro="" textlink="">
      <xdr:nvSpPr>
        <xdr:cNvPr id="3" name="TextBox 2">
          <a:extLst>
            <a:ext uri="{FF2B5EF4-FFF2-40B4-BE49-F238E27FC236}">
              <a16:creationId xmlns:a16="http://schemas.microsoft.com/office/drawing/2014/main" id="{BBE45F94-7C8F-48CF-B824-72C5DA357D9B}"/>
            </a:ext>
          </a:extLst>
        </xdr:cNvPr>
        <xdr:cNvSpPr txBox="1"/>
      </xdr:nvSpPr>
      <xdr:spPr>
        <a:xfrm>
          <a:off x="60960" y="3401060"/>
          <a:ext cx="6007100" cy="337820"/>
        </a:xfrm>
        <a:prstGeom prst="rect">
          <a:avLst/>
        </a:prstGeom>
        <a:solidFill>
          <a:schemeClr val="lt1"/>
        </a:solidFill>
        <a:ln w="19050" cap="sq" cmpd="sng">
          <a:no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400" b="1">
              <a:solidFill>
                <a:schemeClr val="bg1">
                  <a:lumMod val="50000"/>
                </a:schemeClr>
              </a:solidFill>
              <a:latin typeface="Arial" panose="020B0604020202020204" pitchFamily="34" charset="0"/>
              <a:cs typeface="Arial" panose="020B0604020202020204" pitchFamily="34" charset="0"/>
            </a:rPr>
            <a:t>Readiness Grant Budget Preparation Guidelines</a:t>
          </a:r>
        </a:p>
      </xdr:txBody>
    </xdr:sp>
    <xdr:clientData/>
  </xdr:twoCellAnchor>
  <xdr:twoCellAnchor>
    <xdr:from>
      <xdr:col>9</xdr:col>
      <xdr:colOff>314325</xdr:colOff>
      <xdr:row>27</xdr:row>
      <xdr:rowOff>53341</xdr:rowOff>
    </xdr:from>
    <xdr:to>
      <xdr:col>11</xdr:col>
      <xdr:colOff>314325</xdr:colOff>
      <xdr:row>27</xdr:row>
      <xdr:rowOff>133350</xdr:rowOff>
    </xdr:to>
    <xdr:sp macro="" textlink="">
      <xdr:nvSpPr>
        <xdr:cNvPr id="5" name="Arrow: Striped Right 4">
          <a:extLst>
            <a:ext uri="{FF2B5EF4-FFF2-40B4-BE49-F238E27FC236}">
              <a16:creationId xmlns:a16="http://schemas.microsoft.com/office/drawing/2014/main" id="{56D54840-C3A0-43EC-B03C-68354D9B7B36}"/>
            </a:ext>
          </a:extLst>
        </xdr:cNvPr>
        <xdr:cNvSpPr/>
      </xdr:nvSpPr>
      <xdr:spPr>
        <a:xfrm>
          <a:off x="5143500" y="5787391"/>
          <a:ext cx="1181100" cy="80009"/>
        </a:xfrm>
        <a:prstGeom prst="stripedRightArrow">
          <a:avLst/>
        </a:prstGeom>
        <a:solidFill>
          <a:srgbClr val="079F48"/>
        </a:solidFill>
        <a:ln>
          <a:solidFill>
            <a:srgbClr val="079F4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392430</xdr:colOff>
      <xdr:row>30</xdr:row>
      <xdr:rowOff>8890</xdr:rowOff>
    </xdr:from>
    <xdr:to>
      <xdr:col>9</xdr:col>
      <xdr:colOff>476250</xdr:colOff>
      <xdr:row>30</xdr:row>
      <xdr:rowOff>238125</xdr:rowOff>
    </xdr:to>
    <xdr:sp macro="" textlink="">
      <xdr:nvSpPr>
        <xdr:cNvPr id="8" name="Arrow: Down 7">
          <a:extLst>
            <a:ext uri="{FF2B5EF4-FFF2-40B4-BE49-F238E27FC236}">
              <a16:creationId xmlns:a16="http://schemas.microsoft.com/office/drawing/2014/main" id="{55416B0E-FC5C-4CBD-B7AE-42512300719E}"/>
            </a:ext>
          </a:extLst>
        </xdr:cNvPr>
        <xdr:cNvSpPr/>
      </xdr:nvSpPr>
      <xdr:spPr>
        <a:xfrm>
          <a:off x="5221605" y="6609715"/>
          <a:ext cx="83820" cy="229235"/>
        </a:xfrm>
        <a:prstGeom prst="downArrow">
          <a:avLst/>
        </a:prstGeom>
        <a:solidFill>
          <a:srgbClr val="079F48"/>
        </a:solidFill>
        <a:ln>
          <a:solidFill>
            <a:srgbClr val="079F4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8</xdr:col>
      <xdr:colOff>222251</xdr:colOff>
      <xdr:row>30</xdr:row>
      <xdr:rowOff>328929</xdr:rowOff>
    </xdr:from>
    <xdr:to>
      <xdr:col>11</xdr:col>
      <xdr:colOff>76201</xdr:colOff>
      <xdr:row>35</xdr:row>
      <xdr:rowOff>76199</xdr:rowOff>
    </xdr:to>
    <xdr:grpSp>
      <xdr:nvGrpSpPr>
        <xdr:cNvPr id="2" name="Group 1">
          <a:extLst>
            <a:ext uri="{FF2B5EF4-FFF2-40B4-BE49-F238E27FC236}">
              <a16:creationId xmlns:a16="http://schemas.microsoft.com/office/drawing/2014/main" id="{98AF98EA-8199-49DC-A3A4-E3FE0C3A09CC}"/>
            </a:ext>
          </a:extLst>
        </xdr:cNvPr>
        <xdr:cNvGrpSpPr/>
      </xdr:nvGrpSpPr>
      <xdr:grpSpPr>
        <a:xfrm>
          <a:off x="4621723" y="6703850"/>
          <a:ext cx="1691376" cy="1601949"/>
          <a:chOff x="5029200" y="2336800"/>
          <a:chExt cx="1968501" cy="1638299"/>
        </a:xfrm>
      </xdr:grpSpPr>
      <xdr:pic>
        <xdr:nvPicPr>
          <xdr:cNvPr id="18" name="Picture 17">
            <a:extLst>
              <a:ext uri="{FF2B5EF4-FFF2-40B4-BE49-F238E27FC236}">
                <a16:creationId xmlns:a16="http://schemas.microsoft.com/office/drawing/2014/main" id="{1ADB8251-1A28-4C21-A922-9B177464922C}"/>
              </a:ext>
            </a:extLst>
          </xdr:cNvPr>
          <xdr:cNvPicPr/>
        </xdr:nvPicPr>
        <xdr:blipFill rotWithShape="1">
          <a:blip xmlns:r="http://schemas.openxmlformats.org/officeDocument/2006/relationships" r:embed="rId3"/>
          <a:srcRect l="51105" t="29526" r="34532" b="28499"/>
          <a:stretch/>
        </xdr:blipFill>
        <xdr:spPr bwMode="auto">
          <a:xfrm>
            <a:off x="5029200" y="2336800"/>
            <a:ext cx="1968501" cy="1638299"/>
          </a:xfrm>
          <a:prstGeom prst="rect">
            <a:avLst/>
          </a:prstGeom>
          <a:ln>
            <a:noFill/>
          </a:ln>
          <a:effectLst>
            <a:outerShdw blurRad="292100" dist="139700" dir="2700000" algn="tl" rotWithShape="0">
              <a:srgbClr val="333333">
                <a:alpha val="65000"/>
              </a:srgbClr>
            </a:outerShdw>
          </a:effectLst>
          <a:extLst>
            <a:ext uri="{53640926-AAD7-44D8-BBD7-CCE9431645EC}">
              <a14:shadowObscured xmlns:a14="http://schemas.microsoft.com/office/drawing/2010/main"/>
            </a:ext>
          </a:extLst>
        </xdr:spPr>
      </xdr:pic>
      <xdr:sp macro="" textlink="">
        <xdr:nvSpPr>
          <xdr:cNvPr id="13" name="Rectangle 12">
            <a:extLst>
              <a:ext uri="{FF2B5EF4-FFF2-40B4-BE49-F238E27FC236}">
                <a16:creationId xmlns:a16="http://schemas.microsoft.com/office/drawing/2014/main" id="{BCA0EECF-9E96-45C8-A66E-DEC34F473D1E}"/>
              </a:ext>
            </a:extLst>
          </xdr:cNvPr>
          <xdr:cNvSpPr/>
        </xdr:nvSpPr>
        <xdr:spPr>
          <a:xfrm>
            <a:off x="5029200" y="3473450"/>
            <a:ext cx="1333500" cy="476250"/>
          </a:xfrm>
          <a:prstGeom prst="rect">
            <a:avLst/>
          </a:prstGeom>
          <a:noFill/>
          <a:ln>
            <a:solidFill>
              <a:srgbClr val="FF0000"/>
            </a:solidFill>
          </a:ln>
          <a:effectLst>
            <a:outerShdw blurRad="50800" dist="381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noFill/>
            </a:endParaRPr>
          </a:p>
        </xdr:txBody>
      </xdr:sp>
    </xdr:grpSp>
    <xdr:clientData/>
  </xdr:twoCellAnchor>
  <xdr:twoCellAnchor>
    <xdr:from>
      <xdr:col>9</xdr:col>
      <xdr:colOff>493291</xdr:colOff>
      <xdr:row>30</xdr:row>
      <xdr:rowOff>181196</xdr:rowOff>
    </xdr:from>
    <xdr:to>
      <xdr:col>14</xdr:col>
      <xdr:colOff>96270</xdr:colOff>
      <xdr:row>34</xdr:row>
      <xdr:rowOff>953053</xdr:rowOff>
    </xdr:to>
    <xdr:grpSp>
      <xdr:nvGrpSpPr>
        <xdr:cNvPr id="4" name="Group 3">
          <a:extLst>
            <a:ext uri="{FF2B5EF4-FFF2-40B4-BE49-F238E27FC236}">
              <a16:creationId xmlns:a16="http://schemas.microsoft.com/office/drawing/2014/main" id="{9BCBA3E7-4D4F-42A6-AC52-361FE29EB421}"/>
            </a:ext>
          </a:extLst>
        </xdr:cNvPr>
        <xdr:cNvGrpSpPr/>
      </xdr:nvGrpSpPr>
      <xdr:grpSpPr>
        <a:xfrm>
          <a:off x="5505238" y="6556117"/>
          <a:ext cx="2665357" cy="1669004"/>
          <a:chOff x="5288394" y="2142071"/>
          <a:chExt cx="3312654" cy="6962029"/>
        </a:xfrm>
      </xdr:grpSpPr>
      <xdr:sp macro="" textlink="">
        <xdr:nvSpPr>
          <xdr:cNvPr id="14" name="Arrow: Striped Right 13">
            <a:extLst>
              <a:ext uri="{FF2B5EF4-FFF2-40B4-BE49-F238E27FC236}">
                <a16:creationId xmlns:a16="http://schemas.microsoft.com/office/drawing/2014/main" id="{C620CECC-24A4-4027-BC78-C3C6B089B818}"/>
              </a:ext>
            </a:extLst>
          </xdr:cNvPr>
          <xdr:cNvSpPr/>
        </xdr:nvSpPr>
        <xdr:spPr>
          <a:xfrm rot="1903056" flipH="1">
            <a:off x="8322931" y="2142071"/>
            <a:ext cx="278117" cy="518191"/>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Arrow: Striped Right 14">
            <a:extLst>
              <a:ext uri="{FF2B5EF4-FFF2-40B4-BE49-F238E27FC236}">
                <a16:creationId xmlns:a16="http://schemas.microsoft.com/office/drawing/2014/main" id="{0F8C8337-9078-46C6-8D6B-96995BA70D1E}"/>
              </a:ext>
            </a:extLst>
          </xdr:cNvPr>
          <xdr:cNvSpPr/>
        </xdr:nvSpPr>
        <xdr:spPr>
          <a:xfrm rot="1903056" flipH="1">
            <a:off x="5288394" y="8532625"/>
            <a:ext cx="245956" cy="571475"/>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10</xdr:col>
      <xdr:colOff>12701</xdr:colOff>
      <xdr:row>48</xdr:row>
      <xdr:rowOff>11430</xdr:rowOff>
    </xdr:from>
    <xdr:to>
      <xdr:col>13</xdr:col>
      <xdr:colOff>246122</xdr:colOff>
      <xdr:row>52</xdr:row>
      <xdr:rowOff>114300</xdr:rowOff>
    </xdr:to>
    <xdr:grpSp>
      <xdr:nvGrpSpPr>
        <xdr:cNvPr id="17" name="Group 16">
          <a:extLst>
            <a:ext uri="{FF2B5EF4-FFF2-40B4-BE49-F238E27FC236}">
              <a16:creationId xmlns:a16="http://schemas.microsoft.com/office/drawing/2014/main" id="{531499DF-A19F-4C1D-9692-F37C60F3C616}"/>
            </a:ext>
          </a:extLst>
        </xdr:cNvPr>
        <xdr:cNvGrpSpPr/>
      </xdr:nvGrpSpPr>
      <xdr:grpSpPr>
        <a:xfrm>
          <a:off x="5637124" y="10483898"/>
          <a:ext cx="2070847" cy="1267436"/>
          <a:chOff x="3448050" y="7270750"/>
          <a:chExt cx="2063611" cy="1244600"/>
        </a:xfrm>
        <a:effectLst>
          <a:outerShdw blurRad="50800" dist="38100" dir="2700000" algn="tl" rotWithShape="0">
            <a:prstClr val="black">
              <a:alpha val="40000"/>
            </a:prstClr>
          </a:outerShdw>
        </a:effectLst>
      </xdr:grpSpPr>
      <xdr:pic>
        <xdr:nvPicPr>
          <xdr:cNvPr id="9" name="Picture 8">
            <a:extLst>
              <a:ext uri="{FF2B5EF4-FFF2-40B4-BE49-F238E27FC236}">
                <a16:creationId xmlns:a16="http://schemas.microsoft.com/office/drawing/2014/main" id="{A0703147-685A-45A6-8A9A-8DC230DCB9C4}"/>
              </a:ext>
            </a:extLst>
          </xdr:cNvPr>
          <xdr:cNvPicPr/>
        </xdr:nvPicPr>
        <xdr:blipFill rotWithShape="1">
          <a:blip xmlns:r="http://schemas.openxmlformats.org/officeDocument/2006/relationships" r:embed="rId4"/>
          <a:srcRect l="78632" t="57030" r="10192" b="21989"/>
          <a:stretch/>
        </xdr:blipFill>
        <xdr:spPr bwMode="auto">
          <a:xfrm>
            <a:off x="3448050" y="7270750"/>
            <a:ext cx="1911350" cy="1244600"/>
          </a:xfrm>
          <a:prstGeom prst="rect">
            <a:avLst/>
          </a:prstGeom>
          <a:ln>
            <a:noFill/>
          </a:ln>
          <a:effectLst>
            <a:outerShdw blurRad="292100" dist="139700" dir="2700000" algn="tl" rotWithShape="0">
              <a:srgbClr val="333333">
                <a:alpha val="65000"/>
              </a:srgbClr>
            </a:outerShdw>
          </a:effectLst>
          <a:extLst>
            <a:ext uri="{53640926-AAD7-44D8-BBD7-CCE9431645EC}">
              <a14:shadowObscured xmlns:a14="http://schemas.microsoft.com/office/drawing/2010/main"/>
            </a:ext>
          </a:extLst>
        </xdr:spPr>
      </xdr:pic>
      <xdr:sp macro="" textlink="">
        <xdr:nvSpPr>
          <xdr:cNvPr id="16" name="Arrow: Striped Right 15">
            <a:extLst>
              <a:ext uri="{FF2B5EF4-FFF2-40B4-BE49-F238E27FC236}">
                <a16:creationId xmlns:a16="http://schemas.microsoft.com/office/drawing/2014/main" id="{2EE94404-2281-4096-8CFA-78AFDC3343BB}"/>
              </a:ext>
            </a:extLst>
          </xdr:cNvPr>
          <xdr:cNvSpPr/>
        </xdr:nvSpPr>
        <xdr:spPr>
          <a:xfrm rot="1903056" flipH="1">
            <a:off x="5338565" y="7627068"/>
            <a:ext cx="173096" cy="181658"/>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7</xdr:col>
      <xdr:colOff>447675</xdr:colOff>
      <xdr:row>48</xdr:row>
      <xdr:rowOff>53341</xdr:rowOff>
    </xdr:from>
    <xdr:to>
      <xdr:col>9</xdr:col>
      <xdr:colOff>447675</xdr:colOff>
      <xdr:row>48</xdr:row>
      <xdr:rowOff>133350</xdr:rowOff>
    </xdr:to>
    <xdr:sp macro="" textlink="">
      <xdr:nvSpPr>
        <xdr:cNvPr id="21" name="Arrow: Striped Right 20">
          <a:extLst>
            <a:ext uri="{FF2B5EF4-FFF2-40B4-BE49-F238E27FC236}">
              <a16:creationId xmlns:a16="http://schemas.microsoft.com/office/drawing/2014/main" id="{D29B3391-9E8D-44C1-BF32-AD539556719E}"/>
            </a:ext>
          </a:extLst>
        </xdr:cNvPr>
        <xdr:cNvSpPr/>
      </xdr:nvSpPr>
      <xdr:spPr>
        <a:xfrm>
          <a:off x="4095750" y="10864216"/>
          <a:ext cx="1181100" cy="80009"/>
        </a:xfrm>
        <a:prstGeom prst="stripedRightArrow">
          <a:avLst/>
        </a:prstGeom>
        <a:solidFill>
          <a:srgbClr val="079F48"/>
        </a:solidFill>
        <a:ln>
          <a:solidFill>
            <a:srgbClr val="079F4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464820</xdr:colOff>
      <xdr:row>35</xdr:row>
      <xdr:rowOff>53340</xdr:rowOff>
    </xdr:from>
    <xdr:to>
      <xdr:col>15</xdr:col>
      <xdr:colOff>0</xdr:colOff>
      <xdr:row>47</xdr:row>
      <xdr:rowOff>144780</xdr:rowOff>
    </xdr:to>
    <xdr:sp macro="" textlink="">
      <xdr:nvSpPr>
        <xdr:cNvPr id="2" name="Rectangle 1">
          <a:extLst>
            <a:ext uri="{FF2B5EF4-FFF2-40B4-BE49-F238E27FC236}">
              <a16:creationId xmlns:a16="http://schemas.microsoft.com/office/drawing/2014/main" id="{48866016-AAD7-43E8-8C71-00F5BD9A7BEA}"/>
            </a:ext>
          </a:extLst>
        </xdr:cNvPr>
        <xdr:cNvSpPr/>
      </xdr:nvSpPr>
      <xdr:spPr>
        <a:xfrm>
          <a:off x="7272020" y="6530340"/>
          <a:ext cx="6054513" cy="2343573"/>
        </a:xfrm>
        <a:prstGeom prst="rect">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FE1EDD4-4E2C-4849-8625-449C03957CE4}" name="Table1" displayName="Table1" ref="A1:A16" totalsRowShown="0" headerRowDxfId="5" dataDxfId="4">
  <autoFilter ref="A1:A16" xr:uid="{BF07EF22-6D5B-4F3A-A758-2099ABC6760F}"/>
  <tableColumns count="1">
    <tableColumn id="1" xr3:uid="{E5DEFE27-64CD-46FE-8E06-BF5958CF413A}" name="Budget Categories" dataDxfId="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7B15EEF-BC42-4BEC-A2B5-D2468A9FB6E6}" name="Table2" displayName="Table2" ref="A18:A24" totalsRowShown="0" headerRowDxfId="2" dataDxfId="1">
  <autoFilter ref="A18:A24" xr:uid="{3BBD1536-96B3-4696-9840-62C1C3B7CEAF}"/>
  <tableColumns count="1">
    <tableColumn id="1" xr3:uid="{47133AA0-953C-4DD1-A7A5-4DF53249E018}" name="Choose percentag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BEB20-BD2D-46E4-9C7D-DA47D1CBA30A}">
  <dimension ref="A23:O66"/>
  <sheetViews>
    <sheetView showGridLines="0" tabSelected="1" zoomScaleNormal="100" workbookViewId="0">
      <selection activeCell="Z26" sqref="Z26"/>
    </sheetView>
  </sheetViews>
  <sheetFormatPr defaultColWidth="8.875" defaultRowHeight="13.6" x14ac:dyDescent="0.2"/>
  <cols>
    <col min="1" max="1" width="1.625" style="35" customWidth="1"/>
    <col min="2" max="14" width="8.875" style="35"/>
    <col min="15" max="15" width="11.375" style="35" customWidth="1"/>
    <col min="16" max="16384" width="8.875" style="35"/>
  </cols>
  <sheetData>
    <row r="23" spans="1:15" ht="28.55" customHeight="1" x14ac:dyDescent="0.2">
      <c r="B23" s="179" t="s">
        <v>201</v>
      </c>
      <c r="C23" s="179"/>
      <c r="D23" s="179"/>
      <c r="E23" s="179"/>
      <c r="F23" s="179"/>
      <c r="G23" s="179"/>
      <c r="H23" s="179"/>
      <c r="I23" s="179"/>
      <c r="J23" s="179"/>
      <c r="K23" s="179"/>
      <c r="L23" s="179"/>
      <c r="M23" s="179"/>
      <c r="N23" s="179"/>
    </row>
    <row r="24" spans="1:15" ht="45" customHeight="1" x14ac:dyDescent="0.2">
      <c r="B24" s="180" t="s">
        <v>202</v>
      </c>
      <c r="C24" s="180"/>
      <c r="D24" s="180"/>
      <c r="E24" s="180"/>
      <c r="F24" s="180"/>
      <c r="G24" s="180"/>
      <c r="H24" s="180"/>
      <c r="I24" s="180"/>
      <c r="J24" s="180"/>
      <c r="K24" s="180"/>
      <c r="L24" s="180"/>
      <c r="M24" s="180"/>
      <c r="N24" s="180"/>
    </row>
    <row r="26" spans="1:15" ht="14.3" x14ac:dyDescent="0.25">
      <c r="A26" s="87"/>
      <c r="B26" s="169" t="s">
        <v>0</v>
      </c>
      <c r="C26" s="88"/>
      <c r="D26" s="88"/>
      <c r="E26" s="88"/>
      <c r="F26" s="88"/>
      <c r="G26" s="88"/>
      <c r="H26" s="88"/>
      <c r="I26" s="88"/>
      <c r="J26" s="89"/>
      <c r="K26" s="89"/>
      <c r="L26" s="89"/>
      <c r="M26" s="89"/>
      <c r="N26" s="89"/>
      <c r="O26" s="89"/>
    </row>
    <row r="27" spans="1:15" ht="41.3" customHeight="1" x14ac:dyDescent="0.2">
      <c r="B27" s="181" t="s">
        <v>203</v>
      </c>
      <c r="C27" s="181"/>
      <c r="D27" s="181"/>
      <c r="E27" s="181"/>
      <c r="F27" s="181"/>
      <c r="G27" s="181"/>
      <c r="H27" s="181"/>
      <c r="I27" s="181"/>
      <c r="J27" s="181"/>
      <c r="K27" s="176"/>
      <c r="L27" s="176"/>
      <c r="M27" s="176"/>
      <c r="N27" s="176"/>
      <c r="O27" s="170"/>
    </row>
    <row r="28" spans="1:15" ht="16.149999999999999" customHeight="1" x14ac:dyDescent="0.2">
      <c r="B28" s="173" t="s">
        <v>1</v>
      </c>
      <c r="C28" s="174"/>
      <c r="D28" s="174"/>
      <c r="E28" s="174"/>
      <c r="F28" s="174"/>
      <c r="G28" s="174"/>
      <c r="H28" s="174"/>
      <c r="I28" s="174"/>
      <c r="J28" s="174"/>
      <c r="K28" s="174"/>
      <c r="L28" s="174"/>
      <c r="M28" s="174"/>
      <c r="N28" s="174"/>
      <c r="O28" s="85"/>
    </row>
    <row r="29" spans="1:15" ht="27" customHeight="1" x14ac:dyDescent="0.2">
      <c r="B29" s="181" t="s">
        <v>2</v>
      </c>
      <c r="C29" s="181"/>
      <c r="D29" s="181"/>
      <c r="E29" s="181"/>
      <c r="F29" s="181"/>
      <c r="G29" s="181"/>
      <c r="H29" s="181"/>
      <c r="I29" s="181"/>
      <c r="J29" s="181"/>
      <c r="K29" s="174"/>
      <c r="L29" s="174"/>
      <c r="M29" s="174"/>
      <c r="N29" s="174"/>
      <c r="O29" s="85"/>
    </row>
    <row r="30" spans="1:15" ht="19.55" customHeight="1" x14ac:dyDescent="0.2">
      <c r="B30" s="173" t="s">
        <v>3</v>
      </c>
      <c r="C30" s="174"/>
      <c r="D30" s="174"/>
      <c r="E30" s="174"/>
      <c r="F30" s="174"/>
      <c r="G30" s="174"/>
      <c r="H30" s="174"/>
      <c r="I30" s="174"/>
      <c r="J30" s="174"/>
      <c r="K30" s="174"/>
      <c r="L30" s="34"/>
      <c r="M30" s="174"/>
      <c r="N30" s="174"/>
      <c r="O30" s="85"/>
    </row>
    <row r="31" spans="1:15" ht="26.35" customHeight="1" x14ac:dyDescent="0.2">
      <c r="B31" s="181" t="s">
        <v>204</v>
      </c>
      <c r="C31" s="181"/>
      <c r="D31" s="181"/>
      <c r="E31" s="181"/>
      <c r="F31" s="181"/>
      <c r="G31" s="181"/>
      <c r="H31" s="181"/>
      <c r="I31" s="174"/>
      <c r="J31" s="174"/>
      <c r="K31" s="174"/>
      <c r="L31" s="34"/>
      <c r="M31" s="174"/>
      <c r="N31" s="174"/>
      <c r="O31" s="85"/>
    </row>
    <row r="32" spans="1:15" ht="15.65" x14ac:dyDescent="0.2">
      <c r="B32" s="172"/>
      <c r="C32" s="172"/>
      <c r="D32" s="172"/>
      <c r="E32" s="172"/>
      <c r="F32" s="172"/>
      <c r="G32" s="172"/>
      <c r="H32" s="172"/>
      <c r="I32" s="85"/>
      <c r="J32" s="85"/>
      <c r="K32" s="85"/>
      <c r="L32" s="34"/>
      <c r="M32" s="85"/>
      <c r="N32" s="85"/>
      <c r="O32" s="85"/>
    </row>
    <row r="33" spans="2:15" ht="15.65" x14ac:dyDescent="0.2">
      <c r="B33" s="85"/>
      <c r="C33" s="85"/>
      <c r="D33" s="85"/>
      <c r="E33" s="85"/>
      <c r="F33" s="85"/>
      <c r="G33" s="85"/>
      <c r="H33" s="85"/>
      <c r="I33" s="85"/>
      <c r="J33" s="85"/>
      <c r="K33" s="85"/>
      <c r="L33" s="34"/>
      <c r="M33" s="85"/>
      <c r="N33" s="85"/>
      <c r="O33" s="85"/>
    </row>
    <row r="34" spans="2:15" x14ac:dyDescent="0.2">
      <c r="B34" s="175" t="s">
        <v>4</v>
      </c>
      <c r="C34" s="92"/>
      <c r="D34" s="92"/>
      <c r="E34" s="92"/>
      <c r="F34" s="92"/>
      <c r="G34" s="92"/>
      <c r="H34" s="92"/>
      <c r="I34" s="92"/>
      <c r="J34" s="92"/>
      <c r="K34" s="92"/>
      <c r="L34" s="93"/>
      <c r="M34" s="92"/>
      <c r="N34" s="92"/>
      <c r="O34" s="92"/>
    </row>
    <row r="35" spans="2:15" ht="75.75" customHeight="1" x14ac:dyDescent="0.2">
      <c r="B35" s="177" t="s">
        <v>205</v>
      </c>
      <c r="C35" s="177"/>
      <c r="D35" s="177"/>
      <c r="E35" s="177"/>
      <c r="F35" s="177"/>
      <c r="G35" s="177"/>
      <c r="H35" s="172"/>
      <c r="I35" s="172"/>
      <c r="J35" s="172"/>
      <c r="K35" s="172"/>
      <c r="L35" s="172"/>
      <c r="M35" s="172"/>
      <c r="N35" s="172"/>
      <c r="O35" s="92"/>
    </row>
    <row r="36" spans="2:15" x14ac:dyDescent="0.2">
      <c r="B36" s="90"/>
      <c r="C36" s="92"/>
      <c r="D36" s="92"/>
      <c r="E36" s="92"/>
      <c r="F36" s="92"/>
      <c r="G36" s="92"/>
      <c r="H36" s="92"/>
      <c r="I36" s="92"/>
      <c r="J36" s="92"/>
      <c r="K36" s="92"/>
      <c r="L36" s="93"/>
      <c r="M36" s="92"/>
      <c r="N36" s="92"/>
      <c r="O36" s="92"/>
    </row>
    <row r="37" spans="2:15" x14ac:dyDescent="0.2">
      <c r="B37" s="96" t="s">
        <v>5</v>
      </c>
      <c r="C37" s="97"/>
      <c r="D37" s="97"/>
      <c r="E37" s="97"/>
      <c r="F37" s="97"/>
      <c r="G37" s="97"/>
      <c r="H37" s="97"/>
      <c r="I37" s="97"/>
      <c r="J37" s="97"/>
      <c r="K37" s="97"/>
      <c r="L37" s="98"/>
      <c r="M37" s="97"/>
      <c r="N37" s="92"/>
      <c r="O37" s="92"/>
    </row>
    <row r="38" spans="2:15" x14ac:dyDescent="0.2">
      <c r="B38" s="97" t="s">
        <v>6</v>
      </c>
      <c r="C38" s="97"/>
      <c r="D38" s="97"/>
      <c r="E38" s="97"/>
      <c r="F38" s="97"/>
      <c r="G38" s="97"/>
      <c r="H38" s="97"/>
      <c r="I38" s="97"/>
      <c r="J38" s="97"/>
      <c r="K38" s="97"/>
      <c r="L38" s="98"/>
      <c r="M38" s="97"/>
      <c r="N38" s="92"/>
      <c r="O38" s="92"/>
    </row>
    <row r="39" spans="2:15" x14ac:dyDescent="0.2">
      <c r="B39" s="97" t="s">
        <v>7</v>
      </c>
      <c r="C39" s="97"/>
      <c r="D39" s="97"/>
      <c r="E39" s="97"/>
      <c r="F39" s="97"/>
      <c r="G39" s="97"/>
      <c r="H39" s="97"/>
      <c r="I39" s="97"/>
      <c r="J39" s="97"/>
      <c r="K39" s="97"/>
      <c r="L39" s="98"/>
      <c r="M39" s="97"/>
      <c r="N39" s="92"/>
      <c r="O39" s="92"/>
    </row>
    <row r="40" spans="2:15" x14ac:dyDescent="0.2">
      <c r="B40" s="97" t="s">
        <v>8</v>
      </c>
      <c r="C40" s="97"/>
      <c r="D40" s="97"/>
      <c r="E40" s="97"/>
      <c r="F40" s="97"/>
      <c r="G40" s="97"/>
      <c r="H40" s="97"/>
      <c r="I40" s="97"/>
      <c r="J40" s="97"/>
      <c r="K40" s="97"/>
      <c r="L40" s="98"/>
      <c r="M40" s="97"/>
      <c r="N40" s="92"/>
      <c r="O40" s="92"/>
    </row>
    <row r="41" spans="2:15" x14ac:dyDescent="0.2">
      <c r="B41" s="97" t="s">
        <v>9</v>
      </c>
      <c r="C41" s="97"/>
      <c r="D41" s="97"/>
      <c r="E41" s="97"/>
      <c r="F41" s="97"/>
      <c r="G41" s="97"/>
      <c r="H41" s="97"/>
      <c r="I41" s="97"/>
      <c r="J41" s="97"/>
      <c r="K41" s="97"/>
      <c r="L41" s="98"/>
      <c r="M41" s="97"/>
      <c r="N41" s="92"/>
      <c r="O41" s="92"/>
    </row>
    <row r="42" spans="2:15" x14ac:dyDescent="0.2">
      <c r="B42" s="97" t="s">
        <v>10</v>
      </c>
      <c r="C42" s="97"/>
      <c r="D42" s="97"/>
      <c r="E42" s="97"/>
      <c r="F42" s="97"/>
      <c r="G42" s="97"/>
      <c r="H42" s="97"/>
      <c r="I42" s="97"/>
      <c r="J42" s="97"/>
      <c r="K42" s="97"/>
      <c r="L42" s="98"/>
      <c r="M42" s="97"/>
      <c r="N42" s="92"/>
      <c r="O42" s="92"/>
    </row>
    <row r="43" spans="2:15" x14ac:dyDescent="0.2">
      <c r="B43" s="97" t="s">
        <v>11</v>
      </c>
      <c r="C43" s="97"/>
      <c r="D43" s="97"/>
      <c r="E43" s="97"/>
      <c r="F43" s="97"/>
      <c r="G43" s="97"/>
      <c r="H43" s="97"/>
      <c r="I43" s="97"/>
      <c r="J43" s="97"/>
      <c r="K43" s="97"/>
      <c r="L43" s="98"/>
      <c r="M43" s="97"/>
      <c r="N43" s="92"/>
      <c r="O43" s="92"/>
    </row>
    <row r="44" spans="2:15" x14ac:dyDescent="0.2">
      <c r="B44" s="97"/>
      <c r="C44" s="97" t="s">
        <v>12</v>
      </c>
      <c r="D44" s="97"/>
      <c r="E44" s="97"/>
      <c r="F44" s="97"/>
      <c r="G44" s="97"/>
      <c r="H44" s="97"/>
      <c r="I44" s="97"/>
      <c r="J44" s="97"/>
      <c r="K44" s="97"/>
      <c r="L44" s="98"/>
      <c r="M44" s="97"/>
      <c r="N44" s="92"/>
      <c r="O44" s="92"/>
    </row>
    <row r="45" spans="2:15" x14ac:dyDescent="0.2">
      <c r="B45" s="97"/>
      <c r="C45" s="97" t="s">
        <v>13</v>
      </c>
      <c r="D45" s="97"/>
      <c r="E45" s="97"/>
      <c r="F45" s="97"/>
      <c r="G45" s="97"/>
      <c r="H45" s="97"/>
      <c r="I45" s="97"/>
      <c r="J45" s="97"/>
      <c r="K45" s="97"/>
      <c r="L45" s="98"/>
      <c r="M45" s="97"/>
      <c r="N45" s="92"/>
      <c r="O45" s="92"/>
    </row>
    <row r="46" spans="2:15" x14ac:dyDescent="0.2">
      <c r="B46" s="97"/>
      <c r="C46" s="97" t="s">
        <v>14</v>
      </c>
      <c r="D46" s="97"/>
      <c r="E46" s="97"/>
      <c r="F46" s="97"/>
      <c r="G46" s="97"/>
      <c r="H46" s="97"/>
      <c r="I46" s="97"/>
      <c r="J46" s="97"/>
      <c r="K46" s="97"/>
      <c r="L46" s="98"/>
      <c r="M46" s="97"/>
      <c r="N46" s="92"/>
      <c r="O46" s="92"/>
    </row>
    <row r="47" spans="2:15" x14ac:dyDescent="0.2">
      <c r="B47" s="92"/>
      <c r="C47" s="92"/>
      <c r="D47" s="92"/>
      <c r="E47" s="92"/>
      <c r="F47" s="92"/>
      <c r="G47" s="92"/>
      <c r="H47" s="92"/>
      <c r="I47" s="92"/>
      <c r="J47" s="92"/>
      <c r="K47" s="92"/>
      <c r="L47" s="93"/>
      <c r="M47" s="92"/>
      <c r="N47" s="92"/>
      <c r="O47" s="92"/>
    </row>
    <row r="48" spans="2:15" x14ac:dyDescent="0.2">
      <c r="B48" s="175" t="s">
        <v>15</v>
      </c>
      <c r="C48" s="92"/>
      <c r="D48" s="92"/>
      <c r="E48" s="92"/>
      <c r="F48" s="92"/>
      <c r="G48" s="92"/>
      <c r="H48" s="92"/>
      <c r="I48" s="92"/>
      <c r="J48" s="92"/>
      <c r="K48" s="92"/>
      <c r="L48" s="93"/>
      <c r="M48" s="92"/>
      <c r="N48" s="92"/>
      <c r="O48" s="92"/>
    </row>
    <row r="49" spans="2:15" x14ac:dyDescent="0.2">
      <c r="B49" s="92" t="s">
        <v>16</v>
      </c>
      <c r="C49" s="92"/>
      <c r="D49" s="92"/>
      <c r="E49" s="92"/>
      <c r="F49" s="92"/>
      <c r="G49" s="92"/>
      <c r="H49" s="92"/>
      <c r="I49" s="92"/>
      <c r="J49" s="92"/>
      <c r="K49" s="92"/>
      <c r="L49" s="92"/>
      <c r="M49" s="92"/>
      <c r="N49" s="92"/>
      <c r="O49" s="92"/>
    </row>
    <row r="50" spans="2:15" ht="27" customHeight="1" x14ac:dyDescent="0.2">
      <c r="B50" s="177" t="s">
        <v>206</v>
      </c>
      <c r="C50" s="177"/>
      <c r="D50" s="177"/>
      <c r="E50" s="177"/>
      <c r="F50" s="177"/>
      <c r="G50" s="177"/>
      <c r="H50" s="177"/>
      <c r="I50" s="177"/>
      <c r="J50" s="91"/>
      <c r="K50" s="91"/>
      <c r="L50" s="91"/>
      <c r="M50" s="91"/>
      <c r="N50" s="91"/>
      <c r="O50" s="91"/>
    </row>
    <row r="51" spans="2:15" ht="27.7" customHeight="1" x14ac:dyDescent="0.2">
      <c r="B51" s="177" t="s">
        <v>207</v>
      </c>
      <c r="C51" s="177"/>
      <c r="D51" s="177"/>
      <c r="E51" s="177"/>
      <c r="F51" s="177"/>
      <c r="G51" s="177"/>
      <c r="H51" s="177"/>
      <c r="I51" s="177"/>
      <c r="J51" s="128"/>
      <c r="K51" s="128"/>
      <c r="L51" s="128"/>
      <c r="M51" s="128"/>
      <c r="N51" s="128"/>
      <c r="O51" s="128"/>
    </row>
    <row r="52" spans="2:15" ht="24.8" customHeight="1" x14ac:dyDescent="0.2">
      <c r="B52" s="177" t="s">
        <v>17</v>
      </c>
      <c r="C52" s="177"/>
      <c r="D52" s="177"/>
      <c r="E52" s="177"/>
      <c r="F52" s="177"/>
      <c r="G52" s="177"/>
      <c r="H52" s="177"/>
      <c r="I52" s="177"/>
      <c r="J52" s="128"/>
      <c r="K52" s="128"/>
      <c r="L52" s="128"/>
      <c r="M52" s="128"/>
      <c r="N52" s="128"/>
      <c r="O52" s="128"/>
    </row>
    <row r="53" spans="2:15" ht="26.35" customHeight="1" x14ac:dyDescent="0.2">
      <c r="B53" s="177" t="s">
        <v>208</v>
      </c>
      <c r="C53" s="177"/>
      <c r="D53" s="177"/>
      <c r="E53" s="177"/>
      <c r="F53" s="177"/>
      <c r="G53" s="177"/>
      <c r="H53" s="177"/>
      <c r="I53" s="177"/>
      <c r="J53" s="128"/>
      <c r="K53" s="128"/>
      <c r="L53" s="128"/>
      <c r="M53" s="128"/>
      <c r="N53" s="128"/>
      <c r="O53" s="128"/>
    </row>
    <row r="54" spans="2:15" ht="26.35" customHeight="1" x14ac:dyDescent="0.2">
      <c r="B54" s="171"/>
      <c r="C54" s="171"/>
      <c r="D54" s="171"/>
      <c r="E54" s="171"/>
      <c r="F54" s="171"/>
      <c r="G54" s="171"/>
      <c r="H54" s="171"/>
      <c r="I54" s="171"/>
      <c r="J54" s="139"/>
      <c r="K54" s="139"/>
      <c r="L54" s="139"/>
      <c r="M54" s="139"/>
      <c r="N54" s="139"/>
      <c r="O54" s="139"/>
    </row>
    <row r="55" spans="2:15" x14ac:dyDescent="0.2">
      <c r="B55" s="128"/>
      <c r="C55" s="128"/>
      <c r="D55" s="128"/>
      <c r="E55" s="128"/>
      <c r="F55" s="128"/>
      <c r="G55" s="128"/>
      <c r="H55" s="128"/>
      <c r="I55" s="128"/>
      <c r="J55" s="128"/>
      <c r="K55" s="128"/>
      <c r="L55" s="128"/>
      <c r="M55" s="128"/>
      <c r="N55" s="128"/>
      <c r="O55" s="128"/>
    </row>
    <row r="56" spans="2:15" x14ac:dyDescent="0.2">
      <c r="B56" s="178" t="s">
        <v>18</v>
      </c>
      <c r="C56" s="178"/>
      <c r="D56" s="178"/>
      <c r="E56" s="178"/>
      <c r="F56" s="178"/>
      <c r="G56" s="178"/>
      <c r="H56" s="178"/>
      <c r="I56" s="178"/>
      <c r="J56" s="178"/>
      <c r="K56" s="178"/>
      <c r="L56" s="178"/>
      <c r="M56" s="178"/>
      <c r="N56" s="178"/>
      <c r="O56" s="178"/>
    </row>
    <row r="57" spans="2:15" x14ac:dyDescent="0.2">
      <c r="B57" s="178"/>
      <c r="C57" s="178"/>
      <c r="D57" s="178"/>
      <c r="E57" s="178"/>
      <c r="F57" s="178"/>
      <c r="G57" s="178"/>
      <c r="H57" s="178"/>
      <c r="I57" s="178"/>
      <c r="J57" s="178"/>
      <c r="K57" s="178"/>
      <c r="L57" s="178"/>
      <c r="M57" s="178"/>
      <c r="N57" s="178"/>
      <c r="O57" s="178"/>
    </row>
    <row r="58" spans="2:15" x14ac:dyDescent="0.2">
      <c r="B58" s="95"/>
      <c r="C58" s="95"/>
      <c r="D58" s="95"/>
      <c r="E58" s="95"/>
      <c r="F58" s="95"/>
      <c r="G58" s="95"/>
      <c r="H58" s="94"/>
      <c r="I58" s="94"/>
      <c r="J58" s="94"/>
      <c r="K58" s="94"/>
      <c r="L58" s="94"/>
      <c r="M58" s="94"/>
      <c r="N58" s="94"/>
      <c r="O58" s="94"/>
    </row>
    <row r="59" spans="2:15" x14ac:dyDescent="0.2">
      <c r="B59" s="94"/>
      <c r="C59" s="94"/>
      <c r="D59" s="94"/>
      <c r="E59" s="94"/>
      <c r="F59" s="94"/>
      <c r="G59" s="94"/>
      <c r="H59" s="94"/>
      <c r="I59" s="94"/>
      <c r="J59" s="94"/>
      <c r="K59" s="94"/>
      <c r="L59" s="94"/>
      <c r="M59" s="94"/>
      <c r="N59" s="94"/>
      <c r="O59" s="94"/>
    </row>
    <row r="63" spans="2:15" x14ac:dyDescent="0.2">
      <c r="C63" s="86"/>
      <c r="D63" s="86"/>
      <c r="E63" s="86"/>
      <c r="F63" s="86"/>
      <c r="G63" s="86"/>
      <c r="H63" s="86"/>
      <c r="I63" s="86"/>
      <c r="J63" s="86"/>
      <c r="K63" s="86"/>
      <c r="L63" s="86"/>
      <c r="M63" s="86"/>
      <c r="N63" s="86"/>
      <c r="O63" s="86"/>
    </row>
    <row r="64" spans="2:15" x14ac:dyDescent="0.2">
      <c r="B64" s="86"/>
      <c r="C64" s="86"/>
      <c r="D64" s="86"/>
      <c r="E64" s="86"/>
      <c r="F64" s="86"/>
      <c r="G64" s="86"/>
      <c r="H64" s="86"/>
      <c r="I64" s="86"/>
      <c r="J64" s="86"/>
      <c r="K64" s="86"/>
      <c r="L64" s="86"/>
      <c r="M64" s="86"/>
      <c r="N64" s="86"/>
      <c r="O64" s="86"/>
    </row>
    <row r="65" spans="2:15" x14ac:dyDescent="0.2">
      <c r="B65" s="86"/>
      <c r="C65" s="86"/>
      <c r="D65" s="86"/>
      <c r="E65" s="86"/>
      <c r="F65" s="86"/>
      <c r="G65" s="86"/>
      <c r="H65" s="86"/>
      <c r="I65" s="86"/>
      <c r="J65" s="86"/>
      <c r="K65" s="86"/>
      <c r="L65" s="86"/>
      <c r="M65" s="86"/>
      <c r="N65" s="86"/>
      <c r="O65" s="86"/>
    </row>
    <row r="66" spans="2:15" x14ac:dyDescent="0.2">
      <c r="B66" s="86"/>
      <c r="C66" s="86"/>
      <c r="D66" s="86"/>
      <c r="E66" s="86"/>
      <c r="F66" s="86"/>
      <c r="G66" s="86"/>
      <c r="H66" s="86"/>
      <c r="I66" s="86"/>
      <c r="J66" s="86"/>
      <c r="K66" s="86"/>
      <c r="L66" s="86"/>
      <c r="M66" s="86"/>
      <c r="N66" s="86"/>
      <c r="O66" s="86"/>
    </row>
  </sheetData>
  <sheetProtection algorithmName="SHA-512" hashValue="KbiNCIYDXbX9zsVdBxAdhf863cKjFOZrkk+xomnrG8mwaJysNh8WAk4D0zSgcaa5SqNDUr4PyltEnwt783xkRQ==" saltValue="9EqUkrpNOyoIaKgFTKhr5w==" spinCount="100000" sheet="1" objects="1" scenarios="1"/>
  <mergeCells count="11">
    <mergeCell ref="B35:G35"/>
    <mergeCell ref="B56:O57"/>
    <mergeCell ref="B23:N23"/>
    <mergeCell ref="B24:N24"/>
    <mergeCell ref="B31:H31"/>
    <mergeCell ref="B50:I50"/>
    <mergeCell ref="B51:I51"/>
    <mergeCell ref="B52:I52"/>
    <mergeCell ref="B53:I53"/>
    <mergeCell ref="B27:J27"/>
    <mergeCell ref="B29:J29"/>
  </mergeCells>
  <pageMargins left="0.25" right="0.25" top="0.5" bottom="0.5" header="0.3" footer="0.3"/>
  <pageSetup paperSize="9"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432B7-6A89-4DB1-BB37-359914CB4899}">
  <dimension ref="A1:B24"/>
  <sheetViews>
    <sheetView workbookViewId="0">
      <selection activeCell="B12" sqref="B12:B16"/>
    </sheetView>
  </sheetViews>
  <sheetFormatPr defaultColWidth="8.625" defaultRowHeight="14.3" x14ac:dyDescent="0.25"/>
  <cols>
    <col min="1" max="1" width="37.375" style="26" customWidth="1"/>
    <col min="2" max="2" width="15.625" style="26" customWidth="1"/>
    <col min="3" max="16384" width="8.625" style="26"/>
  </cols>
  <sheetData>
    <row r="1" spans="1:2" x14ac:dyDescent="0.25">
      <c r="A1" s="165" t="s">
        <v>22</v>
      </c>
      <c r="B1" s="35"/>
    </row>
    <row r="2" spans="1:2" x14ac:dyDescent="0.25">
      <c r="A2" s="102" t="s">
        <v>23</v>
      </c>
      <c r="B2" s="35"/>
    </row>
    <row r="3" spans="1:2" x14ac:dyDescent="0.25">
      <c r="A3" s="103" t="s">
        <v>24</v>
      </c>
      <c r="B3" s="35"/>
    </row>
    <row r="4" spans="1:2" x14ac:dyDescent="0.25">
      <c r="A4" s="102" t="s">
        <v>25</v>
      </c>
      <c r="B4" s="35"/>
    </row>
    <row r="5" spans="1:2" x14ac:dyDescent="0.25">
      <c r="A5" s="103" t="s">
        <v>26</v>
      </c>
      <c r="B5" s="35"/>
    </row>
    <row r="6" spans="1:2" x14ac:dyDescent="0.25">
      <c r="A6" s="102" t="s">
        <v>27</v>
      </c>
      <c r="B6" s="35"/>
    </row>
    <row r="7" spans="1:2" x14ac:dyDescent="0.25">
      <c r="A7" s="103" t="s">
        <v>28</v>
      </c>
      <c r="B7" s="35"/>
    </row>
    <row r="8" spans="1:2" x14ac:dyDescent="0.25">
      <c r="A8" s="102" t="s">
        <v>29</v>
      </c>
      <c r="B8" s="35"/>
    </row>
    <row r="9" spans="1:2" x14ac:dyDescent="0.25">
      <c r="A9" s="103" t="s">
        <v>30</v>
      </c>
      <c r="B9" s="35"/>
    </row>
    <row r="10" spans="1:2" x14ac:dyDescent="0.25">
      <c r="A10" s="102" t="s">
        <v>31</v>
      </c>
      <c r="B10" s="35"/>
    </row>
    <row r="11" spans="1:2" x14ac:dyDescent="0.25">
      <c r="A11" s="103" t="s">
        <v>32</v>
      </c>
      <c r="B11" s="35"/>
    </row>
    <row r="12" spans="1:2" x14ac:dyDescent="0.25">
      <c r="A12" s="104"/>
      <c r="B12" s="182" t="s">
        <v>33</v>
      </c>
    </row>
    <row r="13" spans="1:2" x14ac:dyDescent="0.25">
      <c r="A13" s="104"/>
      <c r="B13" s="182"/>
    </row>
    <row r="14" spans="1:2" x14ac:dyDescent="0.25">
      <c r="A14" s="104"/>
      <c r="B14" s="182"/>
    </row>
    <row r="15" spans="1:2" x14ac:dyDescent="0.25">
      <c r="A15" s="104"/>
      <c r="B15" s="182"/>
    </row>
    <row r="16" spans="1:2" x14ac:dyDescent="0.25">
      <c r="A16" s="104"/>
      <c r="B16" s="182"/>
    </row>
    <row r="18" spans="1:1" hidden="1" x14ac:dyDescent="0.25">
      <c r="A18" s="31" t="s">
        <v>34</v>
      </c>
    </row>
    <row r="19" spans="1:1" hidden="1" x14ac:dyDescent="0.25">
      <c r="A19" s="32">
        <v>0</v>
      </c>
    </row>
    <row r="20" spans="1:1" hidden="1" x14ac:dyDescent="0.25">
      <c r="A20" s="30">
        <v>0.01</v>
      </c>
    </row>
    <row r="21" spans="1:1" hidden="1" x14ac:dyDescent="0.25">
      <c r="A21" s="33">
        <v>0.02</v>
      </c>
    </row>
    <row r="22" spans="1:1" hidden="1" x14ac:dyDescent="0.25">
      <c r="A22" s="30">
        <v>0.03</v>
      </c>
    </row>
    <row r="23" spans="1:1" hidden="1" x14ac:dyDescent="0.25">
      <c r="A23" s="33">
        <v>0.04</v>
      </c>
    </row>
    <row r="24" spans="1:1" hidden="1" x14ac:dyDescent="0.25">
      <c r="A24" s="30">
        <v>0.05</v>
      </c>
    </row>
  </sheetData>
  <mergeCells count="1">
    <mergeCell ref="B12:B16"/>
  </mergeCells>
  <pageMargins left="0.7" right="0.7" top="0.75" bottom="0.75" header="0.3" footer="0.3"/>
  <pageSetup paperSize="9"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53"/>
  <sheetViews>
    <sheetView zoomScaleNormal="100" zoomScalePageLayoutView="90" workbookViewId="0">
      <selection activeCell="F32" sqref="F32"/>
    </sheetView>
  </sheetViews>
  <sheetFormatPr defaultColWidth="8.625" defaultRowHeight="14.3" x14ac:dyDescent="0.25"/>
  <cols>
    <col min="1" max="1" width="22.375" style="5" customWidth="1"/>
    <col min="2" max="2" width="32.625" style="5" customWidth="1"/>
    <col min="3" max="3" width="27.375" style="5" customWidth="1"/>
    <col min="4" max="4" width="9.375" style="5" customWidth="1"/>
    <col min="5" max="5" width="7.375" style="5" bestFit="1" customWidth="1"/>
    <col min="6" max="6" width="8.625" style="5"/>
    <col min="7" max="7" width="13.625" style="5" bestFit="1" customWidth="1"/>
    <col min="8" max="8" width="16.375" style="5" customWidth="1"/>
    <col min="9" max="9" width="14.125" style="5" customWidth="1"/>
    <col min="10" max="10" width="7.625" style="5" customWidth="1"/>
    <col min="11" max="11" width="7.375" style="5" customWidth="1"/>
    <col min="12" max="12" width="6.625" style="5" customWidth="1"/>
    <col min="13" max="13" width="7.375" style="5" customWidth="1"/>
    <col min="14" max="15" width="7.625" style="5" customWidth="1"/>
    <col min="16" max="16" width="12.125" style="5" customWidth="1"/>
    <col min="17" max="17" width="14.625" style="5" customWidth="1"/>
    <col min="18" max="18" width="33.375" style="5" bestFit="1" customWidth="1"/>
    <col min="19" max="16384" width="8.625" style="5"/>
  </cols>
  <sheetData>
    <row r="1" spans="1:16" s="2" customFormat="1" x14ac:dyDescent="0.25">
      <c r="A1" s="52" t="s">
        <v>35</v>
      </c>
      <c r="B1" s="1"/>
      <c r="C1" s="1"/>
      <c r="D1" s="1"/>
      <c r="E1" s="1"/>
      <c r="F1" s="1"/>
      <c r="G1" s="1"/>
      <c r="H1" s="1"/>
      <c r="I1" s="1"/>
      <c r="J1" s="1"/>
      <c r="K1" s="1"/>
      <c r="L1" s="1"/>
      <c r="M1" s="1"/>
      <c r="N1" s="1"/>
      <c r="O1" s="1"/>
    </row>
    <row r="2" spans="1:16" x14ac:dyDescent="0.25">
      <c r="A2" s="51" t="s">
        <v>36</v>
      </c>
      <c r="B2" s="4"/>
      <c r="C2" s="4"/>
      <c r="D2" s="4"/>
      <c r="E2" s="4"/>
      <c r="F2" s="4"/>
      <c r="G2" s="4"/>
      <c r="H2" s="4"/>
      <c r="I2" s="29"/>
      <c r="J2" s="4"/>
      <c r="K2" s="4"/>
      <c r="L2" s="4"/>
      <c r="M2" s="4"/>
      <c r="N2" s="4"/>
      <c r="O2" s="4"/>
    </row>
    <row r="3" spans="1:16" x14ac:dyDescent="0.25">
      <c r="A3" s="3"/>
      <c r="B3" s="4"/>
      <c r="C3" s="4"/>
      <c r="D3" s="4"/>
      <c r="E3" s="4"/>
      <c r="F3" s="4"/>
      <c r="G3" s="4"/>
      <c r="H3" s="4"/>
      <c r="I3" s="4"/>
      <c r="J3" s="4"/>
      <c r="K3" s="4"/>
      <c r="L3" s="4"/>
      <c r="M3" s="4"/>
      <c r="N3" s="4"/>
      <c r="O3" s="4"/>
    </row>
    <row r="4" spans="1:16" ht="14.95" customHeight="1" x14ac:dyDescent="0.25">
      <c r="A4" s="213" t="s">
        <v>37</v>
      </c>
      <c r="B4" s="183"/>
      <c r="C4" s="183" t="s">
        <v>38</v>
      </c>
      <c r="D4" s="183"/>
      <c r="E4" s="183"/>
      <c r="F4" s="183"/>
      <c r="G4" s="183"/>
      <c r="H4" s="183"/>
      <c r="I4" s="183" t="s">
        <v>39</v>
      </c>
      <c r="J4" s="183" t="s">
        <v>196</v>
      </c>
      <c r="K4" s="183"/>
      <c r="L4" s="183"/>
      <c r="M4" s="183"/>
      <c r="N4" s="183"/>
      <c r="O4" s="183"/>
      <c r="P4" s="183" t="s">
        <v>40</v>
      </c>
    </row>
    <row r="5" spans="1:16" ht="14.8" customHeight="1" x14ac:dyDescent="0.25">
      <c r="A5" s="214"/>
      <c r="B5" s="184"/>
      <c r="C5" s="184" t="s">
        <v>41</v>
      </c>
      <c r="D5" s="184" t="s">
        <v>42</v>
      </c>
      <c r="E5" s="184" t="s">
        <v>43</v>
      </c>
      <c r="F5" s="184" t="s">
        <v>44</v>
      </c>
      <c r="G5" s="184" t="s">
        <v>45</v>
      </c>
      <c r="H5" s="184" t="s">
        <v>46</v>
      </c>
      <c r="I5" s="184"/>
      <c r="J5" s="184" t="s">
        <v>47</v>
      </c>
      <c r="K5" s="184" t="s">
        <v>48</v>
      </c>
      <c r="L5" s="184" t="s">
        <v>49</v>
      </c>
      <c r="M5" s="184" t="s">
        <v>50</v>
      </c>
      <c r="N5" s="184" t="s">
        <v>51</v>
      </c>
      <c r="O5" s="184" t="s">
        <v>52</v>
      </c>
      <c r="P5" s="184"/>
    </row>
    <row r="6" spans="1:16" ht="13.75" customHeight="1" x14ac:dyDescent="0.25">
      <c r="A6" s="215"/>
      <c r="B6" s="185"/>
      <c r="C6" s="185"/>
      <c r="D6" s="185"/>
      <c r="E6" s="185"/>
      <c r="F6" s="185"/>
      <c r="G6" s="185"/>
      <c r="H6" s="185"/>
      <c r="I6" s="185"/>
      <c r="J6" s="185"/>
      <c r="K6" s="185"/>
      <c r="L6" s="185"/>
      <c r="M6" s="185"/>
      <c r="N6" s="185"/>
      <c r="O6" s="185"/>
      <c r="P6" s="184"/>
    </row>
    <row r="7" spans="1:16" ht="21.75" x14ac:dyDescent="0.25">
      <c r="A7" s="216" t="s">
        <v>53</v>
      </c>
      <c r="B7" s="208" t="s">
        <v>54</v>
      </c>
      <c r="C7" s="132" t="s">
        <v>25</v>
      </c>
      <c r="D7" s="53" t="s">
        <v>55</v>
      </c>
      <c r="E7" s="57">
        <v>30</v>
      </c>
      <c r="F7" s="36">
        <v>500</v>
      </c>
      <c r="G7" s="37">
        <f t="shared" ref="G7:G30" si="0">F7*E7</f>
        <v>15000</v>
      </c>
      <c r="H7" s="191">
        <f>SUM(G7:G12)</f>
        <v>53000</v>
      </c>
      <c r="I7" s="210">
        <f>SUM(H7:H16)</f>
        <v>53000</v>
      </c>
      <c r="J7" s="38"/>
      <c r="K7" s="38"/>
      <c r="L7" s="38"/>
      <c r="M7" s="38"/>
      <c r="N7" s="38"/>
      <c r="O7" s="123"/>
      <c r="P7" s="127" t="s">
        <v>200</v>
      </c>
    </row>
    <row r="8" spans="1:16" x14ac:dyDescent="0.25">
      <c r="A8" s="190"/>
      <c r="B8" s="209"/>
      <c r="C8" s="133" t="s">
        <v>26</v>
      </c>
      <c r="D8" s="54" t="s">
        <v>55</v>
      </c>
      <c r="E8" s="58">
        <v>20</v>
      </c>
      <c r="F8" s="39">
        <v>300</v>
      </c>
      <c r="G8" s="40">
        <f t="shared" si="0"/>
        <v>6000</v>
      </c>
      <c r="H8" s="192"/>
      <c r="I8" s="211"/>
      <c r="J8" s="41"/>
      <c r="K8" s="41"/>
      <c r="L8" s="41"/>
      <c r="M8" s="41"/>
      <c r="N8" s="41"/>
      <c r="O8" s="124"/>
      <c r="P8" s="127"/>
    </row>
    <row r="9" spans="1:16" x14ac:dyDescent="0.25">
      <c r="A9" s="190"/>
      <c r="B9" s="209"/>
      <c r="C9" s="133" t="s">
        <v>28</v>
      </c>
      <c r="D9" s="54" t="s">
        <v>56</v>
      </c>
      <c r="E9" s="58">
        <v>3</v>
      </c>
      <c r="F9" s="39">
        <v>1500</v>
      </c>
      <c r="G9" s="40">
        <f t="shared" si="0"/>
        <v>4500</v>
      </c>
      <c r="H9" s="192"/>
      <c r="I9" s="211"/>
      <c r="J9" s="41"/>
      <c r="K9" s="41"/>
      <c r="L9" s="41"/>
      <c r="M9" s="41"/>
      <c r="N9" s="41"/>
      <c r="O9" s="124"/>
      <c r="P9" s="127"/>
    </row>
    <row r="10" spans="1:16" ht="21.75" x14ac:dyDescent="0.25">
      <c r="A10" s="190"/>
      <c r="B10" s="209"/>
      <c r="C10" s="133" t="s">
        <v>25</v>
      </c>
      <c r="D10" s="54" t="s">
        <v>55</v>
      </c>
      <c r="E10" s="58">
        <v>30</v>
      </c>
      <c r="F10" s="39">
        <v>600</v>
      </c>
      <c r="G10" s="40">
        <f t="shared" si="0"/>
        <v>18000</v>
      </c>
      <c r="H10" s="192"/>
      <c r="I10" s="211"/>
      <c r="J10" s="41"/>
      <c r="K10" s="41"/>
      <c r="L10" s="41"/>
      <c r="M10" s="41"/>
      <c r="N10" s="41"/>
      <c r="O10" s="124"/>
      <c r="P10" s="127"/>
    </row>
    <row r="11" spans="1:16" ht="13.75" customHeight="1" x14ac:dyDescent="0.25">
      <c r="A11" s="190"/>
      <c r="B11" s="209"/>
      <c r="C11" s="133" t="s">
        <v>31</v>
      </c>
      <c r="D11" s="54" t="s">
        <v>57</v>
      </c>
      <c r="E11" s="58">
        <v>15</v>
      </c>
      <c r="F11" s="39">
        <v>300</v>
      </c>
      <c r="G11" s="40">
        <f t="shared" si="0"/>
        <v>4500</v>
      </c>
      <c r="H11" s="192"/>
      <c r="I11" s="211"/>
      <c r="J11" s="41"/>
      <c r="K11" s="41"/>
      <c r="L11" s="41"/>
      <c r="M11" s="41"/>
      <c r="N11" s="41"/>
      <c r="O11" s="124"/>
      <c r="P11" s="127"/>
    </row>
    <row r="12" spans="1:16" ht="13.75" customHeight="1" x14ac:dyDescent="0.25">
      <c r="A12" s="190"/>
      <c r="B12" s="209"/>
      <c r="C12" s="133" t="s">
        <v>30</v>
      </c>
      <c r="D12" s="54" t="s">
        <v>57</v>
      </c>
      <c r="E12" s="58">
        <v>10</v>
      </c>
      <c r="F12" s="39">
        <v>500</v>
      </c>
      <c r="G12" s="40">
        <f t="shared" si="0"/>
        <v>5000</v>
      </c>
      <c r="H12" s="192"/>
      <c r="I12" s="211"/>
      <c r="J12" s="41"/>
      <c r="K12" s="41"/>
      <c r="L12" s="41"/>
      <c r="M12" s="41"/>
      <c r="N12" s="41"/>
      <c r="O12" s="124"/>
      <c r="P12" s="127"/>
    </row>
    <row r="13" spans="1:16" x14ac:dyDescent="0.25">
      <c r="A13" s="190"/>
      <c r="B13" s="212" t="s">
        <v>58</v>
      </c>
      <c r="C13" s="129"/>
      <c r="D13" s="64"/>
      <c r="E13" s="65"/>
      <c r="F13" s="66"/>
      <c r="G13" s="67">
        <f t="shared" si="0"/>
        <v>0</v>
      </c>
      <c r="H13" s="194">
        <f>SUM(G13:G14)</f>
        <v>0</v>
      </c>
      <c r="I13" s="211"/>
      <c r="J13" s="69"/>
      <c r="K13" s="69"/>
      <c r="L13" s="69"/>
      <c r="M13" s="69"/>
      <c r="N13" s="69"/>
      <c r="O13" s="125"/>
      <c r="P13" s="127"/>
    </row>
    <row r="14" spans="1:16" x14ac:dyDescent="0.25">
      <c r="A14" s="190"/>
      <c r="B14" s="212"/>
      <c r="C14" s="129"/>
      <c r="D14" s="64"/>
      <c r="E14" s="65"/>
      <c r="F14" s="66"/>
      <c r="G14" s="67">
        <f t="shared" si="0"/>
        <v>0</v>
      </c>
      <c r="H14" s="194"/>
      <c r="I14" s="211"/>
      <c r="J14" s="69"/>
      <c r="K14" s="69"/>
      <c r="L14" s="69"/>
      <c r="M14" s="69"/>
      <c r="N14" s="69"/>
      <c r="O14" s="125"/>
      <c r="P14" s="127"/>
    </row>
    <row r="15" spans="1:16" x14ac:dyDescent="0.25">
      <c r="A15" s="190"/>
      <c r="B15" s="206" t="s">
        <v>59</v>
      </c>
      <c r="C15" s="42"/>
      <c r="D15" s="55"/>
      <c r="E15" s="59"/>
      <c r="F15" s="43"/>
      <c r="G15" s="40">
        <f t="shared" si="0"/>
        <v>0</v>
      </c>
      <c r="H15" s="207">
        <f>SUM(G15:G16)</f>
        <v>0</v>
      </c>
      <c r="I15" s="211"/>
      <c r="J15" s="41"/>
      <c r="K15" s="41"/>
      <c r="L15" s="41"/>
      <c r="M15" s="41"/>
      <c r="N15" s="41"/>
      <c r="O15" s="124"/>
      <c r="P15" s="127"/>
    </row>
    <row r="16" spans="1:16" x14ac:dyDescent="0.25">
      <c r="A16" s="190"/>
      <c r="B16" s="206"/>
      <c r="C16" s="42"/>
      <c r="D16" s="55"/>
      <c r="E16" s="59"/>
      <c r="F16" s="44"/>
      <c r="G16" s="40">
        <f t="shared" si="0"/>
        <v>0</v>
      </c>
      <c r="H16" s="207"/>
      <c r="I16" s="211"/>
      <c r="J16" s="41"/>
      <c r="K16" s="41"/>
      <c r="L16" s="41"/>
      <c r="M16" s="41"/>
      <c r="N16" s="41"/>
      <c r="O16" s="124"/>
      <c r="P16" s="127"/>
    </row>
    <row r="17" spans="1:17" x14ac:dyDescent="0.25">
      <c r="A17" s="190" t="s">
        <v>60</v>
      </c>
      <c r="B17" s="193" t="s">
        <v>61</v>
      </c>
      <c r="C17" s="129"/>
      <c r="D17" s="64"/>
      <c r="E17" s="65"/>
      <c r="F17" s="68"/>
      <c r="G17" s="67">
        <f t="shared" si="0"/>
        <v>0</v>
      </c>
      <c r="H17" s="194">
        <f>SUM(G17:G18)</f>
        <v>0</v>
      </c>
      <c r="I17" s="189">
        <f>SUM(H17:H20)</f>
        <v>0</v>
      </c>
      <c r="J17" s="69"/>
      <c r="K17" s="69"/>
      <c r="L17" s="69"/>
      <c r="M17" s="69"/>
      <c r="N17" s="69"/>
      <c r="O17" s="125"/>
      <c r="P17" s="127"/>
    </row>
    <row r="18" spans="1:17" x14ac:dyDescent="0.25">
      <c r="A18" s="190"/>
      <c r="B18" s="193"/>
      <c r="C18" s="129"/>
      <c r="D18" s="64"/>
      <c r="E18" s="65"/>
      <c r="F18" s="68"/>
      <c r="G18" s="67">
        <f t="shared" si="0"/>
        <v>0</v>
      </c>
      <c r="H18" s="194"/>
      <c r="I18" s="189"/>
      <c r="J18" s="69"/>
      <c r="K18" s="69"/>
      <c r="L18" s="69"/>
      <c r="M18" s="69"/>
      <c r="N18" s="69"/>
      <c r="O18" s="125"/>
      <c r="P18" s="127"/>
    </row>
    <row r="19" spans="1:17" x14ac:dyDescent="0.25">
      <c r="A19" s="190"/>
      <c r="B19" s="195" t="s">
        <v>61</v>
      </c>
      <c r="C19" s="45"/>
      <c r="D19" s="56"/>
      <c r="E19" s="60"/>
      <c r="F19" s="49"/>
      <c r="G19" s="63">
        <f t="shared" si="0"/>
        <v>0</v>
      </c>
      <c r="H19" s="189">
        <f>SUM(G19:G20)</f>
        <v>0</v>
      </c>
      <c r="I19" s="189"/>
      <c r="J19" s="47"/>
      <c r="K19" s="47"/>
      <c r="L19" s="47"/>
      <c r="M19" s="47"/>
      <c r="N19" s="47"/>
      <c r="O19" s="126"/>
      <c r="P19" s="127"/>
    </row>
    <row r="20" spans="1:17" x14ac:dyDescent="0.25">
      <c r="A20" s="190"/>
      <c r="B20" s="195"/>
      <c r="C20" s="45"/>
      <c r="D20" s="56"/>
      <c r="E20" s="60"/>
      <c r="F20" s="49"/>
      <c r="G20" s="63">
        <f t="shared" si="0"/>
        <v>0</v>
      </c>
      <c r="H20" s="189"/>
      <c r="I20" s="189"/>
      <c r="J20" s="47"/>
      <c r="K20" s="47"/>
      <c r="L20" s="47"/>
      <c r="M20" s="47"/>
      <c r="N20" s="47"/>
      <c r="O20" s="126"/>
      <c r="P20" s="127"/>
    </row>
    <row r="21" spans="1:17" x14ac:dyDescent="0.25">
      <c r="A21" s="190" t="s">
        <v>62</v>
      </c>
      <c r="B21" s="193" t="s">
        <v>63</v>
      </c>
      <c r="C21" s="129"/>
      <c r="D21" s="64"/>
      <c r="E21" s="65"/>
      <c r="F21" s="68"/>
      <c r="G21" s="67">
        <f t="shared" si="0"/>
        <v>0</v>
      </c>
      <c r="H21" s="194">
        <f>SUM(G21:G22)</f>
        <v>0</v>
      </c>
      <c r="I21" s="189">
        <f>SUM(H21:H24)</f>
        <v>0</v>
      </c>
      <c r="J21" s="70"/>
      <c r="K21" s="69"/>
      <c r="L21" s="69"/>
      <c r="M21" s="69"/>
      <c r="N21" s="69"/>
      <c r="O21" s="125"/>
      <c r="P21" s="127"/>
    </row>
    <row r="22" spans="1:17" x14ac:dyDescent="0.25">
      <c r="A22" s="190"/>
      <c r="B22" s="193"/>
      <c r="C22" s="129"/>
      <c r="D22" s="64"/>
      <c r="E22" s="65"/>
      <c r="F22" s="68"/>
      <c r="G22" s="67">
        <f t="shared" si="0"/>
        <v>0</v>
      </c>
      <c r="H22" s="194"/>
      <c r="I22" s="189"/>
      <c r="J22" s="70"/>
      <c r="K22" s="69"/>
      <c r="L22" s="69"/>
      <c r="M22" s="69"/>
      <c r="N22" s="69"/>
      <c r="O22" s="125"/>
      <c r="P22" s="127"/>
    </row>
    <row r="23" spans="1:17" x14ac:dyDescent="0.25">
      <c r="A23" s="190"/>
      <c r="B23" s="195" t="s">
        <v>64</v>
      </c>
      <c r="C23" s="45"/>
      <c r="D23" s="56"/>
      <c r="E23" s="60"/>
      <c r="F23" s="49"/>
      <c r="G23" s="40">
        <f t="shared" si="0"/>
        <v>0</v>
      </c>
      <c r="H23" s="189">
        <f>SUM(G23:G24)</f>
        <v>0</v>
      </c>
      <c r="I23" s="189"/>
      <c r="J23" s="46"/>
      <c r="K23" s="47"/>
      <c r="L23" s="47"/>
      <c r="M23" s="47"/>
      <c r="N23" s="47"/>
      <c r="O23" s="126"/>
      <c r="P23" s="127"/>
    </row>
    <row r="24" spans="1:17" x14ac:dyDescent="0.25">
      <c r="A24" s="190"/>
      <c r="B24" s="195"/>
      <c r="C24" s="45"/>
      <c r="D24" s="56"/>
      <c r="E24" s="60"/>
      <c r="F24" s="49"/>
      <c r="G24" s="40">
        <f t="shared" si="0"/>
        <v>0</v>
      </c>
      <c r="H24" s="189"/>
      <c r="I24" s="189"/>
      <c r="J24" s="46"/>
      <c r="K24" s="47"/>
      <c r="L24" s="47"/>
      <c r="M24" s="47"/>
      <c r="N24" s="47"/>
      <c r="O24" s="126"/>
      <c r="P24" s="127"/>
    </row>
    <row r="25" spans="1:17" x14ac:dyDescent="0.25">
      <c r="A25" s="222" t="s">
        <v>65</v>
      </c>
      <c r="B25" s="224"/>
      <c r="C25" s="224"/>
      <c r="D25" s="224"/>
      <c r="E25" s="224"/>
      <c r="F25" s="224"/>
      <c r="G25" s="224"/>
      <c r="H25" s="223"/>
      <c r="I25" s="50">
        <f>SUM(I7:I24)</f>
        <v>53000</v>
      </c>
      <c r="J25" s="71">
        <f>SUM(J7:J24)</f>
        <v>0</v>
      </c>
      <c r="K25" s="71">
        <f t="shared" ref="K25:O25" si="1">SUM(K7:K24)</f>
        <v>0</v>
      </c>
      <c r="L25" s="71">
        <f t="shared" si="1"/>
        <v>0</v>
      </c>
      <c r="M25" s="71">
        <f t="shared" si="1"/>
        <v>0</v>
      </c>
      <c r="N25" s="71">
        <f t="shared" si="1"/>
        <v>0</v>
      </c>
      <c r="O25" s="71">
        <f t="shared" si="1"/>
        <v>0</v>
      </c>
      <c r="Q25" s="5">
        <f>IF(I25=SUM(J25:O25), 0,1)</f>
        <v>1</v>
      </c>
    </row>
    <row r="26" spans="1:17" ht="14.45" customHeight="1" x14ac:dyDescent="0.25">
      <c r="A26" s="221" t="s">
        <v>66</v>
      </c>
      <c r="B26" s="221"/>
      <c r="C26" s="121" t="s">
        <v>26</v>
      </c>
      <c r="D26" s="62" t="s">
        <v>67</v>
      </c>
      <c r="E26" s="61">
        <v>5</v>
      </c>
      <c r="F26" s="39">
        <v>300</v>
      </c>
      <c r="G26" s="40">
        <f t="shared" si="0"/>
        <v>1500</v>
      </c>
      <c r="H26" s="217" t="s">
        <v>68</v>
      </c>
      <c r="I26" s="217" t="s">
        <v>69</v>
      </c>
      <c r="J26" s="11"/>
      <c r="K26" s="11"/>
      <c r="L26" s="11"/>
      <c r="M26" s="11"/>
      <c r="N26" s="11"/>
      <c r="O26" s="11"/>
    </row>
    <row r="27" spans="1:17" x14ac:dyDescent="0.25">
      <c r="A27" s="221"/>
      <c r="B27" s="221"/>
      <c r="C27" s="121" t="s">
        <v>24</v>
      </c>
      <c r="D27" s="62" t="s">
        <v>70</v>
      </c>
      <c r="E27" s="61">
        <v>5</v>
      </c>
      <c r="F27" s="39">
        <v>500</v>
      </c>
      <c r="G27" s="40">
        <v>2475</v>
      </c>
      <c r="H27" s="218"/>
      <c r="I27" s="218"/>
      <c r="J27" s="11"/>
      <c r="K27" s="11"/>
      <c r="L27" s="11"/>
      <c r="M27" s="11"/>
      <c r="N27" s="11"/>
      <c r="O27" s="11"/>
    </row>
    <row r="28" spans="1:17" ht="16.3" x14ac:dyDescent="0.25">
      <c r="A28" s="221"/>
      <c r="B28" s="221"/>
      <c r="C28" s="121"/>
      <c r="D28" s="62"/>
      <c r="E28" s="61"/>
      <c r="F28" s="39"/>
      <c r="G28" s="40">
        <f t="shared" si="0"/>
        <v>0</v>
      </c>
      <c r="H28" s="120" t="s">
        <v>71</v>
      </c>
      <c r="I28" s="120" t="s">
        <v>71</v>
      </c>
      <c r="J28" s="11"/>
      <c r="K28" s="11"/>
      <c r="L28" s="11"/>
      <c r="M28" s="11"/>
      <c r="N28" s="11"/>
      <c r="O28" s="11"/>
    </row>
    <row r="29" spans="1:17" x14ac:dyDescent="0.25">
      <c r="A29" s="221"/>
      <c r="B29" s="221"/>
      <c r="C29" s="121"/>
      <c r="D29" s="62"/>
      <c r="E29" s="61"/>
      <c r="F29" s="39"/>
      <c r="G29" s="40">
        <f t="shared" si="0"/>
        <v>0</v>
      </c>
      <c r="H29" s="119">
        <f>SUM(G26:G30)</f>
        <v>3975</v>
      </c>
      <c r="I29" s="119">
        <f>I25*0.075</f>
        <v>3975</v>
      </c>
      <c r="J29" s="11"/>
      <c r="K29" s="11"/>
      <c r="L29" s="11"/>
      <c r="M29" s="11"/>
      <c r="N29" s="11"/>
      <c r="O29" s="11"/>
    </row>
    <row r="30" spans="1:17" x14ac:dyDescent="0.25">
      <c r="A30" s="221"/>
      <c r="B30" s="221"/>
      <c r="C30" s="121"/>
      <c r="D30" s="62"/>
      <c r="E30" s="61"/>
      <c r="F30" s="39"/>
      <c r="G30" s="40">
        <f t="shared" si="0"/>
        <v>0</v>
      </c>
      <c r="H30" s="122">
        <f>H29/I25</f>
        <v>7.4999999999999997E-2</v>
      </c>
      <c r="I30" s="122">
        <f>I29/I25</f>
        <v>7.4999999999999997E-2</v>
      </c>
      <c r="J30" s="11"/>
      <c r="K30" s="11"/>
      <c r="L30" s="11"/>
      <c r="M30" s="11"/>
      <c r="N30" s="11"/>
      <c r="O30" s="11"/>
    </row>
    <row r="31" spans="1:17" s="12" customFormat="1" x14ac:dyDescent="0.25">
      <c r="A31" s="6"/>
      <c r="B31" s="6"/>
      <c r="C31" s="7"/>
      <c r="D31" s="8"/>
      <c r="E31" s="8"/>
      <c r="F31" s="9"/>
      <c r="G31" s="10"/>
      <c r="H31" s="10"/>
      <c r="I31" s="118"/>
      <c r="J31" s="11"/>
      <c r="K31" s="11"/>
      <c r="L31" s="11"/>
      <c r="M31" s="11"/>
      <c r="N31" s="11"/>
      <c r="O31" s="11"/>
      <c r="Q31" s="5"/>
    </row>
    <row r="32" spans="1:17" x14ac:dyDescent="0.25">
      <c r="A32" s="196" t="s">
        <v>72</v>
      </c>
      <c r="B32" s="196"/>
      <c r="C32" s="196"/>
      <c r="D32" s="13"/>
      <c r="E32" s="13"/>
      <c r="F32" s="14"/>
      <c r="G32" s="15"/>
      <c r="H32" s="15"/>
      <c r="I32" s="15"/>
      <c r="J32" s="16"/>
      <c r="K32" s="16"/>
      <c r="L32" s="16"/>
      <c r="M32" s="16"/>
      <c r="N32" s="16"/>
      <c r="O32" s="16"/>
    </row>
    <row r="33" spans="1:16" ht="14.8" customHeight="1" x14ac:dyDescent="0.25">
      <c r="A33" s="220" t="s">
        <v>73</v>
      </c>
      <c r="B33" s="220"/>
      <c r="C33" s="166" t="s">
        <v>74</v>
      </c>
      <c r="D33" s="17"/>
      <c r="E33" s="13"/>
      <c r="F33" s="14"/>
      <c r="G33" s="15"/>
      <c r="H33" s="15"/>
      <c r="I33" s="15"/>
      <c r="J33" s="16"/>
      <c r="K33" s="16"/>
      <c r="L33" s="16"/>
      <c r="M33" s="16"/>
      <c r="N33" s="16"/>
      <c r="O33" s="16"/>
    </row>
    <row r="34" spans="1:16" ht="14.8" customHeight="1" x14ac:dyDescent="0.25">
      <c r="A34" s="187" t="str">
        <f>'Budget Category'!A2</f>
        <v>Audio Visual &amp; Printing</v>
      </c>
      <c r="B34" s="188"/>
      <c r="C34" s="83">
        <f>SUMIF(C7:C30,'Budget Category'!A2,G7:G30)</f>
        <v>0</v>
      </c>
      <c r="D34" s="18"/>
      <c r="E34" s="19"/>
      <c r="F34" s="15"/>
    </row>
    <row r="35" spans="1:16" ht="14.45" customHeight="1" x14ac:dyDescent="0.25">
      <c r="A35" s="187" t="str">
        <f>'Budget Category'!A3</f>
        <v>Audit Fee</v>
      </c>
      <c r="B35" s="188"/>
      <c r="C35" s="83">
        <f>SUMIF(C7:C30,'Budget Category'!A3,G7:G30)</f>
        <v>2475</v>
      </c>
      <c r="D35" s="18"/>
      <c r="E35" s="19"/>
      <c r="F35" s="27"/>
      <c r="G35" s="197" t="s">
        <v>72</v>
      </c>
      <c r="H35" s="197"/>
      <c r="I35" s="197"/>
      <c r="J35" s="197"/>
      <c r="K35" s="197"/>
      <c r="L35" s="197"/>
      <c r="M35" s="197"/>
      <c r="N35" s="197"/>
      <c r="O35" s="197"/>
      <c r="P35" s="28"/>
    </row>
    <row r="36" spans="1:16" ht="14.8" customHeight="1" x14ac:dyDescent="0.25">
      <c r="A36" s="187" t="str">
        <f>'Budget Category'!A4</f>
        <v>Consultant - Individual - International</v>
      </c>
      <c r="B36" s="188"/>
      <c r="C36" s="83">
        <f>SUMIF(C7:C30,'Budget Category'!A4,G7:G30)</f>
        <v>33000</v>
      </c>
      <c r="D36" s="18"/>
      <c r="E36" s="19"/>
      <c r="F36" s="27"/>
      <c r="G36" s="28"/>
      <c r="H36" s="28"/>
      <c r="I36" s="28"/>
      <c r="J36" s="28"/>
      <c r="K36" s="28"/>
      <c r="L36" s="28"/>
      <c r="M36" s="28"/>
      <c r="N36" s="28"/>
      <c r="O36" s="28"/>
      <c r="P36" s="28"/>
    </row>
    <row r="37" spans="1:16" ht="14.8" customHeight="1" x14ac:dyDescent="0.25">
      <c r="A37" s="187" t="str">
        <f>'Budget Category'!A5</f>
        <v>Consultant - Individual - Local</v>
      </c>
      <c r="B37" s="188"/>
      <c r="C37" s="83">
        <f>SUMIF(C7:C30,'Budget Category'!A5,G7:G30)</f>
        <v>7500</v>
      </c>
      <c r="D37" s="18"/>
      <c r="E37" s="19"/>
      <c r="F37" s="72"/>
      <c r="G37" s="204" t="s">
        <v>65</v>
      </c>
      <c r="H37" s="204"/>
      <c r="I37" s="204"/>
      <c r="J37" s="204"/>
      <c r="K37" s="204"/>
      <c r="L37" s="204"/>
      <c r="M37" s="204"/>
      <c r="N37" s="201">
        <f>I25</f>
        <v>53000</v>
      </c>
      <c r="O37" s="202"/>
      <c r="P37" s="28"/>
    </row>
    <row r="38" spans="1:16" ht="14.8" customHeight="1" x14ac:dyDescent="0.25">
      <c r="A38" s="187" t="str">
        <f>'Budget Category'!A6</f>
        <v>Professional Services – Companies/Firm</v>
      </c>
      <c r="B38" s="188"/>
      <c r="C38" s="83">
        <f>SUMIF(C7:C30,'Budget Category'!A6,G7:G30)</f>
        <v>0</v>
      </c>
      <c r="D38" s="18"/>
      <c r="E38" s="19"/>
      <c r="F38" s="72"/>
      <c r="G38" s="73" t="s">
        <v>75</v>
      </c>
      <c r="H38" s="74"/>
      <c r="I38" s="117">
        <f>H30</f>
        <v>7.4999999999999997E-2</v>
      </c>
      <c r="J38" s="75" t="s">
        <v>76</v>
      </c>
      <c r="K38" s="73"/>
      <c r="L38" s="73"/>
      <c r="M38" s="73"/>
      <c r="N38" s="201">
        <f>H29</f>
        <v>3975</v>
      </c>
      <c r="O38" s="202"/>
      <c r="P38" s="28"/>
    </row>
    <row r="39" spans="1:16" ht="14.8" customHeight="1" x14ac:dyDescent="0.25">
      <c r="A39" s="187" t="str">
        <f>'Budget Category'!A7</f>
        <v>IT Equipment</v>
      </c>
      <c r="B39" s="188"/>
      <c r="C39" s="83">
        <f>SUMIF(C7:C30,'Budget Category'!A7,G7:G30)</f>
        <v>4500</v>
      </c>
      <c r="D39" s="18"/>
      <c r="E39" s="19"/>
      <c r="F39" s="72"/>
      <c r="G39" s="73" t="s">
        <v>77</v>
      </c>
      <c r="H39" s="203">
        <v>0.01</v>
      </c>
      <c r="I39" s="203"/>
      <c r="J39" s="75" t="s">
        <v>76</v>
      </c>
      <c r="K39" s="73"/>
      <c r="L39" s="73"/>
      <c r="M39" s="73"/>
      <c r="N39" s="200">
        <f>I25*H39</f>
        <v>530</v>
      </c>
      <c r="O39" s="200"/>
      <c r="P39" s="28"/>
    </row>
    <row r="40" spans="1:16" x14ac:dyDescent="0.25">
      <c r="A40" s="187" t="str">
        <f>'Budget Category'!A8</f>
        <v>Office Supplies</v>
      </c>
      <c r="B40" s="188"/>
      <c r="C40" s="83">
        <f>SUMIF(C7:C30,'Budget Category'!A8,G7:G30)</f>
        <v>0</v>
      </c>
      <c r="D40" s="18"/>
      <c r="E40" s="19"/>
      <c r="F40" s="72"/>
      <c r="G40" s="76"/>
      <c r="H40" s="76"/>
      <c r="I40" s="76"/>
      <c r="J40" s="76"/>
      <c r="K40" s="76"/>
      <c r="L40" s="76"/>
      <c r="M40" s="76"/>
      <c r="N40" s="76"/>
      <c r="O40" s="76"/>
      <c r="P40" s="28"/>
    </row>
    <row r="41" spans="1:16" x14ac:dyDescent="0.25">
      <c r="A41" s="187" t="str">
        <f>'Budget Category'!A9</f>
        <v>Travel - International</v>
      </c>
      <c r="B41" s="188"/>
      <c r="C41" s="83">
        <f>SUMIF(C7:C30,'Budget Category'!A9,G7:G30)</f>
        <v>5000</v>
      </c>
      <c r="D41" s="18"/>
      <c r="E41" s="19"/>
      <c r="F41" s="72"/>
      <c r="G41" s="77"/>
      <c r="H41" s="77"/>
      <c r="I41" s="77"/>
      <c r="J41" s="78"/>
      <c r="K41" s="78"/>
      <c r="L41" s="78"/>
      <c r="M41" s="78"/>
      <c r="N41" s="78"/>
      <c r="O41" s="78"/>
      <c r="P41" s="28"/>
    </row>
    <row r="42" spans="1:16" x14ac:dyDescent="0.25">
      <c r="A42" s="187" t="str">
        <f>'Budget Category'!A10</f>
        <v>Travel – Local</v>
      </c>
      <c r="B42" s="188"/>
      <c r="C42" s="83">
        <f>SUMIF(C7:C30,'Budget Category'!A10,G7:G30)</f>
        <v>4500</v>
      </c>
      <c r="D42" s="18"/>
      <c r="E42" s="19"/>
      <c r="F42" s="72"/>
      <c r="G42" s="199" t="s">
        <v>78</v>
      </c>
      <c r="H42" s="199"/>
      <c r="I42" s="199"/>
      <c r="J42" s="199"/>
      <c r="K42" s="199"/>
      <c r="L42" s="199"/>
      <c r="M42" s="199"/>
      <c r="N42" s="198">
        <f>SUM(N37,N38,N39)</f>
        <v>57505</v>
      </c>
      <c r="O42" s="198"/>
      <c r="P42" s="28"/>
    </row>
    <row r="43" spans="1:16" x14ac:dyDescent="0.25">
      <c r="A43" s="187" t="str">
        <f>'Budget Category'!A11</f>
        <v xml:space="preserve">Workshop/Training </v>
      </c>
      <c r="B43" s="188"/>
      <c r="C43" s="83">
        <f>SUMIF(C7:C30,'Budget Category'!A11,G7:G30)</f>
        <v>0</v>
      </c>
      <c r="D43" s="18"/>
      <c r="E43" s="19"/>
      <c r="F43" s="72"/>
      <c r="G43" s="131"/>
      <c r="H43" s="131"/>
      <c r="I43" s="131"/>
      <c r="J43" s="130"/>
      <c r="K43" s="78"/>
      <c r="L43" s="78"/>
      <c r="M43" s="78"/>
      <c r="N43" s="78"/>
      <c r="O43" s="78"/>
      <c r="P43" s="28"/>
    </row>
    <row r="44" spans="1:16" ht="14.8" customHeight="1" x14ac:dyDescent="0.25">
      <c r="A44" s="187">
        <f>'Budget Category'!A12</f>
        <v>0</v>
      </c>
      <c r="B44" s="188"/>
      <c r="C44" s="83">
        <f>SUMIF(C7:C30,'Budget Category'!A12,G7:G30)</f>
        <v>0</v>
      </c>
      <c r="D44" s="18"/>
      <c r="E44" s="19"/>
      <c r="F44" s="72"/>
      <c r="G44" s="199" t="s">
        <v>79</v>
      </c>
      <c r="H44" s="199"/>
      <c r="I44" s="199"/>
      <c r="J44" s="199"/>
      <c r="K44" s="199"/>
      <c r="L44" s="199"/>
      <c r="M44" s="199"/>
      <c r="N44" s="198">
        <f>N42*8.5%</f>
        <v>4887.9250000000002</v>
      </c>
      <c r="O44" s="198"/>
      <c r="P44" s="28"/>
    </row>
    <row r="45" spans="1:16" ht="14.95" thickBot="1" x14ac:dyDescent="0.3">
      <c r="A45" s="187">
        <f>'Budget Category'!A13</f>
        <v>0</v>
      </c>
      <c r="B45" s="188"/>
      <c r="C45" s="83">
        <f>SUMIF(C7:C30,'Budget Category'!A13,G7:G30)</f>
        <v>0</v>
      </c>
      <c r="D45" s="18"/>
      <c r="E45" s="19"/>
      <c r="F45" s="72"/>
      <c r="G45" s="79"/>
      <c r="H45" s="79"/>
      <c r="I45" s="79"/>
      <c r="J45" s="79"/>
      <c r="K45" s="80"/>
      <c r="L45" s="80"/>
      <c r="M45" s="80"/>
      <c r="N45" s="80"/>
      <c r="O45" s="80"/>
      <c r="P45" s="28"/>
    </row>
    <row r="46" spans="1:16" ht="14.95" thickTop="1" x14ac:dyDescent="0.25">
      <c r="A46" s="187">
        <f>'Budget Category'!A14</f>
        <v>0</v>
      </c>
      <c r="B46" s="188"/>
      <c r="C46" s="83">
        <f>SUMIF(C7:C30,'Budget Category'!A14,G7:G30)</f>
        <v>0</v>
      </c>
      <c r="D46" s="18"/>
      <c r="E46" s="19"/>
      <c r="F46" s="72"/>
      <c r="G46" s="81"/>
      <c r="H46" s="81"/>
      <c r="I46" s="81"/>
      <c r="J46" s="81"/>
      <c r="K46" s="81"/>
      <c r="L46" s="81"/>
      <c r="M46" s="81"/>
      <c r="N46" s="81"/>
      <c r="O46" s="81"/>
      <c r="P46" s="28"/>
    </row>
    <row r="47" spans="1:16" ht="14.8" customHeight="1" x14ac:dyDescent="0.25">
      <c r="A47" s="187">
        <f>'Budget Category'!A15</f>
        <v>0</v>
      </c>
      <c r="B47" s="188"/>
      <c r="C47" s="83">
        <f>SUMIF(C7:C30,'Budget Category'!A15,G7:G30)</f>
        <v>0</v>
      </c>
      <c r="D47" s="18"/>
      <c r="E47" s="19"/>
      <c r="F47" s="72"/>
      <c r="G47" s="186" t="s">
        <v>80</v>
      </c>
      <c r="H47" s="186"/>
      <c r="I47" s="186"/>
      <c r="J47" s="186"/>
      <c r="K47" s="186"/>
      <c r="L47" s="186"/>
      <c r="M47" s="205">
        <f>ROUNDUP((SUM(N42,N44)),0)</f>
        <v>62393</v>
      </c>
      <c r="N47" s="205"/>
      <c r="O47" s="205"/>
      <c r="P47" s="28"/>
    </row>
    <row r="48" spans="1:16" x14ac:dyDescent="0.25">
      <c r="A48" s="187">
        <f>'Budget Category'!A16</f>
        <v>0</v>
      </c>
      <c r="B48" s="188"/>
      <c r="C48" s="83">
        <f>SUMIF(C7:C30,'Budget Category'!A16,G7:G30)</f>
        <v>0</v>
      </c>
      <c r="D48" s="18"/>
      <c r="E48" s="19"/>
      <c r="F48" s="72"/>
      <c r="G48" s="82"/>
      <c r="H48" s="82"/>
      <c r="I48" s="82"/>
      <c r="J48" s="82"/>
      <c r="K48" s="82"/>
      <c r="L48" s="82"/>
      <c r="M48" s="82"/>
      <c r="N48" s="82"/>
      <c r="O48" s="82"/>
      <c r="P48" s="28"/>
    </row>
    <row r="49" spans="1:16" x14ac:dyDescent="0.25">
      <c r="A49" s="222" t="s">
        <v>81</v>
      </c>
      <c r="B49" s="223"/>
      <c r="C49" s="84">
        <f>SUM(C34:C48)</f>
        <v>56975</v>
      </c>
      <c r="D49" s="18"/>
      <c r="E49" s="19"/>
      <c r="F49" s="27"/>
      <c r="G49" s="28"/>
      <c r="H49" s="28"/>
      <c r="I49" s="28"/>
      <c r="J49" s="28"/>
      <c r="K49" s="28"/>
      <c r="L49" s="28"/>
      <c r="M49" s="28"/>
      <c r="N49" s="28"/>
      <c r="O49" s="28"/>
      <c r="P49" s="28"/>
    </row>
    <row r="50" spans="1:16" x14ac:dyDescent="0.25">
      <c r="C50" s="5">
        <f>IF(C49=I25+H29,0,1)</f>
        <v>0</v>
      </c>
      <c r="D50" s="20"/>
      <c r="E50" s="19"/>
      <c r="F50" s="15"/>
    </row>
    <row r="51" spans="1:16" s="23" customFormat="1" x14ac:dyDescent="0.25">
      <c r="A51" s="134"/>
      <c r="B51" s="21"/>
      <c r="C51" s="22"/>
      <c r="D51" s="20"/>
      <c r="E51" s="19"/>
      <c r="F51" s="15"/>
    </row>
    <row r="52" spans="1:16" x14ac:dyDescent="0.25">
      <c r="A52" s="219"/>
      <c r="B52" s="219"/>
      <c r="C52" s="24"/>
      <c r="D52" s="25"/>
      <c r="E52" s="19"/>
      <c r="F52" s="15"/>
    </row>
    <row r="53" spans="1:16" x14ac:dyDescent="0.25">
      <c r="E53" s="19"/>
      <c r="F53" s="15"/>
    </row>
  </sheetData>
  <sortState xmlns:xlrd2="http://schemas.microsoft.com/office/spreadsheetml/2017/richdata2" ref="R8:R20">
    <sortCondition ref="R8"/>
  </sortState>
  <mergeCells count="72">
    <mergeCell ref="H26:H27"/>
    <mergeCell ref="I26:I27"/>
    <mergeCell ref="A52:B52"/>
    <mergeCell ref="B21:B22"/>
    <mergeCell ref="H21:H22"/>
    <mergeCell ref="A33:B33"/>
    <mergeCell ref="A43:B43"/>
    <mergeCell ref="A44:B44"/>
    <mergeCell ref="A45:B45"/>
    <mergeCell ref="G44:M44"/>
    <mergeCell ref="I21:I24"/>
    <mergeCell ref="B23:B24"/>
    <mergeCell ref="H23:H24"/>
    <mergeCell ref="A26:B30"/>
    <mergeCell ref="A49:B49"/>
    <mergeCell ref="A25:H25"/>
    <mergeCell ref="A34:B34"/>
    <mergeCell ref="M47:O47"/>
    <mergeCell ref="N5:N6"/>
    <mergeCell ref="B15:B16"/>
    <mergeCell ref="H13:H14"/>
    <mergeCell ref="H15:H16"/>
    <mergeCell ref="B7:B12"/>
    <mergeCell ref="I7:I16"/>
    <mergeCell ref="B13:B14"/>
    <mergeCell ref="A4:B6"/>
    <mergeCell ref="J4:O4"/>
    <mergeCell ref="C5:C6"/>
    <mergeCell ref="D5:D6"/>
    <mergeCell ref="J5:J6"/>
    <mergeCell ref="A7:A16"/>
    <mergeCell ref="M5:M6"/>
    <mergeCell ref="C4:H4"/>
    <mergeCell ref="L5:L6"/>
    <mergeCell ref="N42:O42"/>
    <mergeCell ref="N44:O44"/>
    <mergeCell ref="H5:H6"/>
    <mergeCell ref="G42:M42"/>
    <mergeCell ref="N39:O39"/>
    <mergeCell ref="N37:O37"/>
    <mergeCell ref="H39:I39"/>
    <mergeCell ref="G37:M37"/>
    <mergeCell ref="O5:O6"/>
    <mergeCell ref="G5:G6"/>
    <mergeCell ref="N38:O38"/>
    <mergeCell ref="I4:I6"/>
    <mergeCell ref="K5:K6"/>
    <mergeCell ref="F5:F6"/>
    <mergeCell ref="A48:B48"/>
    <mergeCell ref="A36:B36"/>
    <mergeCell ref="A37:B37"/>
    <mergeCell ref="A38:B38"/>
    <mergeCell ref="A39:B39"/>
    <mergeCell ref="A40:B40"/>
    <mergeCell ref="A41:B41"/>
    <mergeCell ref="A42:B42"/>
    <mergeCell ref="P4:P6"/>
    <mergeCell ref="E5:E6"/>
    <mergeCell ref="G47:L47"/>
    <mergeCell ref="A35:B35"/>
    <mergeCell ref="I17:I20"/>
    <mergeCell ref="A21:A24"/>
    <mergeCell ref="H7:H12"/>
    <mergeCell ref="A46:B46"/>
    <mergeCell ref="A47:B47"/>
    <mergeCell ref="A17:A20"/>
    <mergeCell ref="B17:B18"/>
    <mergeCell ref="H17:H18"/>
    <mergeCell ref="B19:B20"/>
    <mergeCell ref="H19:H20"/>
    <mergeCell ref="A32:C32"/>
    <mergeCell ref="G35:O35"/>
  </mergeCells>
  <pageMargins left="0.25" right="0.25" top="0.5" bottom="0.5" header="0.3" footer="0.3"/>
  <pageSetup paperSize="9" scale="73" orientation="landscape" r:id="rId1"/>
  <drawing r:id="rId2"/>
  <extLst>
    <ext xmlns:x14="http://schemas.microsoft.com/office/spreadsheetml/2009/9/main" uri="{78C0D931-6437-407d-A8EE-F0AAD7539E65}">
      <x14:conditionalFormattings>
        <x14:conditionalFormatting xmlns:xm="http://schemas.microsoft.com/office/excel/2006/main">
          <x14:cfRule type="iconSet" priority="2" id="{91673F44-7280-445C-AAC6-724D32C033D6}">
            <x14:iconSet custom="1">
              <x14:cfvo type="percent">
                <xm:f>0</xm:f>
              </x14:cfvo>
              <x14:cfvo type="num">
                <xm:f>$I$29</xm:f>
              </x14:cfvo>
              <x14:cfvo type="num" gte="0">
                <xm:f>$I$29</xm:f>
              </x14:cfvo>
              <x14:cfIcon iconSet="3Symbols" iconId="2"/>
              <x14:cfIcon iconSet="3Symbols" iconId="2"/>
              <x14:cfIcon iconSet="3Symbols" iconId="0"/>
            </x14:iconSet>
          </x14:cfRule>
          <xm:sqref>H29</xm:sqref>
        </x14:conditionalFormatting>
        <x14:conditionalFormatting xmlns:xm="http://schemas.microsoft.com/office/excel/2006/main">
          <x14:cfRule type="iconSet" priority="1" id="{B7940A05-F304-413E-A637-DADAD3D24A43}">
            <x14:iconSet custom="1">
              <x14:cfvo type="percent">
                <xm:f>0</xm:f>
              </x14:cfvo>
              <x14:cfvo type="num">
                <xm:f>$I$30</xm:f>
              </x14:cfvo>
              <x14:cfvo type="num" gte="0">
                <xm:f>$I$30</xm:f>
              </x14:cfvo>
              <x14:cfIcon iconSet="3Symbols" iconId="2"/>
              <x14:cfIcon iconSet="3Symbols" iconId="2"/>
              <x14:cfIcon iconSet="3Symbols" iconId="0"/>
            </x14:iconSet>
          </x14:cfRule>
          <xm:sqref>H30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89D35B22-F39C-4BEC-9322-800B1CE1FA0B}">
          <x14:formula1>
            <xm:f>'Budget Category'!$A$18:$A$24</xm:f>
          </x14:formula1>
          <xm:sqref>H39:I39</xm:sqref>
        </x14:dataValidation>
        <x14:dataValidation type="list" allowBlank="1" showInputMessage="1" prompt="Please select a cost category. Refer to the Readiness Guidebook for a list of ineligible items." xr:uid="{47F5DDB9-E7DB-46D4-BC55-85D32AB54A26}">
          <x14:formula1>
            <xm:f>'Budget Category'!$A$2:$A$16</xm:f>
          </x14:formula1>
          <xm:sqref>C26:C30 C7:C24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060D3-ABDE-47D1-8F7D-57E63B5C6E1E}">
  <dimension ref="A1:B19"/>
  <sheetViews>
    <sheetView zoomScaleNormal="100" workbookViewId="0">
      <selection activeCell="F9" sqref="F9"/>
    </sheetView>
  </sheetViews>
  <sheetFormatPr defaultColWidth="8.875" defaultRowHeight="13.6" x14ac:dyDescent="0.2"/>
  <cols>
    <col min="1" max="1" width="12.375" style="35" customWidth="1"/>
    <col min="2" max="2" width="89.375" style="35" customWidth="1"/>
    <col min="3" max="16384" width="8.875" style="35"/>
  </cols>
  <sheetData>
    <row r="1" spans="1:2" ht="34.15" customHeight="1" x14ac:dyDescent="0.2">
      <c r="A1" s="164" t="s">
        <v>19</v>
      </c>
      <c r="B1" s="164" t="s">
        <v>20</v>
      </c>
    </row>
    <row r="2" spans="1:2" x14ac:dyDescent="0.2">
      <c r="A2" s="99" t="s">
        <v>200</v>
      </c>
      <c r="B2" s="101" t="s">
        <v>21</v>
      </c>
    </row>
    <row r="3" spans="1:2" x14ac:dyDescent="0.2">
      <c r="A3" s="48"/>
      <c r="B3" s="100"/>
    </row>
    <row r="4" spans="1:2" x14ac:dyDescent="0.2">
      <c r="A4" s="48"/>
      <c r="B4" s="100"/>
    </row>
    <row r="5" spans="1:2" x14ac:dyDescent="0.2">
      <c r="A5" s="48"/>
      <c r="B5" s="100"/>
    </row>
    <row r="6" spans="1:2" x14ac:dyDescent="0.2">
      <c r="A6" s="48"/>
      <c r="B6" s="100"/>
    </row>
    <row r="7" spans="1:2" x14ac:dyDescent="0.2">
      <c r="A7" s="48"/>
      <c r="B7" s="100"/>
    </row>
    <row r="8" spans="1:2" x14ac:dyDescent="0.2">
      <c r="A8" s="48"/>
      <c r="B8" s="100"/>
    </row>
    <row r="9" spans="1:2" x14ac:dyDescent="0.2">
      <c r="A9" s="48"/>
      <c r="B9" s="100"/>
    </row>
    <row r="10" spans="1:2" x14ac:dyDescent="0.2">
      <c r="A10" s="48"/>
      <c r="B10" s="100"/>
    </row>
    <row r="11" spans="1:2" x14ac:dyDescent="0.2">
      <c r="A11" s="48"/>
      <c r="B11" s="100"/>
    </row>
    <row r="12" spans="1:2" x14ac:dyDescent="0.2">
      <c r="A12" s="48"/>
      <c r="B12" s="100"/>
    </row>
    <row r="13" spans="1:2" x14ac:dyDescent="0.2">
      <c r="A13" s="48"/>
      <c r="B13" s="100"/>
    </row>
    <row r="14" spans="1:2" x14ac:dyDescent="0.2">
      <c r="A14" s="48"/>
      <c r="B14" s="100"/>
    </row>
    <row r="15" spans="1:2" x14ac:dyDescent="0.2">
      <c r="A15" s="48"/>
      <c r="B15" s="100"/>
    </row>
    <row r="16" spans="1:2" x14ac:dyDescent="0.2">
      <c r="A16" s="48"/>
      <c r="B16" s="100"/>
    </row>
    <row r="17" spans="1:2" x14ac:dyDescent="0.2">
      <c r="A17" s="48"/>
      <c r="B17" s="100"/>
    </row>
    <row r="18" spans="1:2" x14ac:dyDescent="0.2">
      <c r="A18" s="48"/>
      <c r="B18" s="100"/>
    </row>
    <row r="19" spans="1:2" x14ac:dyDescent="0.2">
      <c r="A19" s="48"/>
      <c r="B19" s="100"/>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D4E531-AC40-4B6E-9FB9-D07EDDB3FD55}">
  <sheetPr codeName="Sheet1">
    <pageSetUpPr fitToPage="1"/>
  </sheetPr>
  <dimension ref="A1:N27"/>
  <sheetViews>
    <sheetView zoomScale="80" zoomScaleNormal="80" workbookViewId="0">
      <selection activeCell="A4" sqref="A4:N4"/>
    </sheetView>
  </sheetViews>
  <sheetFormatPr defaultColWidth="8.875" defaultRowHeight="13.6" x14ac:dyDescent="0.2"/>
  <cols>
    <col min="1" max="1" width="23.625" style="35" customWidth="1"/>
    <col min="2" max="2" width="8.875" style="35"/>
    <col min="3" max="3" width="19.375" style="35" customWidth="1"/>
    <col min="4" max="4" width="17.375" style="35" customWidth="1"/>
    <col min="5" max="5" width="8.875" style="35"/>
    <col min="6" max="6" width="24" style="35" customWidth="1"/>
    <col min="7" max="7" width="14.375" style="35" customWidth="1"/>
    <col min="8" max="8" width="21.875" style="35" customWidth="1"/>
    <col min="9" max="16384" width="8.875" style="35"/>
  </cols>
  <sheetData>
    <row r="1" spans="1:14" x14ac:dyDescent="0.2">
      <c r="A1" s="116" t="s">
        <v>82</v>
      </c>
      <c r="B1" s="94"/>
      <c r="C1" s="94"/>
      <c r="D1" s="94"/>
      <c r="E1" s="94"/>
      <c r="F1" s="94"/>
      <c r="G1" s="94"/>
      <c r="H1" s="94"/>
      <c r="I1" s="94"/>
      <c r="J1" s="94"/>
      <c r="K1" s="94"/>
      <c r="L1" s="94"/>
      <c r="M1" s="94"/>
      <c r="N1" s="94"/>
    </row>
    <row r="2" spans="1:14" ht="35.15" customHeight="1" x14ac:dyDescent="0.2">
      <c r="A2" s="249" t="s">
        <v>83</v>
      </c>
      <c r="B2" s="249"/>
      <c r="C2" s="249"/>
      <c r="D2" s="249"/>
      <c r="E2" s="249"/>
      <c r="F2" s="249"/>
      <c r="G2" s="249"/>
      <c r="H2" s="249"/>
      <c r="I2" s="249"/>
      <c r="J2" s="249"/>
      <c r="K2" s="249"/>
      <c r="L2" s="249"/>
      <c r="M2" s="249"/>
      <c r="N2" s="249"/>
    </row>
    <row r="3" spans="1:14" x14ac:dyDescent="0.2">
      <c r="A3" s="94"/>
      <c r="B3" s="94"/>
      <c r="C3" s="94"/>
      <c r="D3" s="94"/>
      <c r="E3" s="94"/>
      <c r="F3" s="94"/>
      <c r="G3" s="94"/>
      <c r="H3" s="94"/>
      <c r="I3" s="94"/>
      <c r="J3" s="94"/>
      <c r="K3" s="94"/>
      <c r="L3" s="94"/>
      <c r="M3" s="94"/>
      <c r="N3" s="94"/>
    </row>
    <row r="4" spans="1:14" ht="39.6" customHeight="1" x14ac:dyDescent="0.2">
      <c r="A4" s="167" t="s">
        <v>84</v>
      </c>
      <c r="B4" s="240" t="s">
        <v>85</v>
      </c>
      <c r="C4" s="240"/>
      <c r="D4" s="168" t="s">
        <v>86</v>
      </c>
      <c r="E4" s="240" t="s">
        <v>87</v>
      </c>
      <c r="F4" s="240"/>
      <c r="G4" s="240" t="s">
        <v>88</v>
      </c>
      <c r="H4" s="240"/>
      <c r="I4" s="240" t="s">
        <v>89</v>
      </c>
      <c r="J4" s="240"/>
      <c r="K4" s="240"/>
      <c r="L4" s="240" t="s">
        <v>90</v>
      </c>
      <c r="M4" s="240"/>
      <c r="N4" s="241"/>
    </row>
    <row r="5" spans="1:14" x14ac:dyDescent="0.2">
      <c r="A5" s="239" t="s">
        <v>91</v>
      </c>
      <c r="B5" s="239"/>
      <c r="C5" s="239"/>
      <c r="D5" s="239"/>
      <c r="E5" s="239"/>
      <c r="F5" s="239"/>
      <c r="G5" s="239"/>
      <c r="H5" s="239"/>
      <c r="I5" s="239"/>
      <c r="J5" s="239"/>
      <c r="K5" s="239"/>
      <c r="L5" s="239"/>
      <c r="M5" s="239"/>
      <c r="N5" s="239"/>
    </row>
    <row r="6" spans="1:14" x14ac:dyDescent="0.2">
      <c r="A6" s="137" t="s">
        <v>92</v>
      </c>
      <c r="B6" s="242" t="s">
        <v>93</v>
      </c>
      <c r="C6" s="242"/>
      <c r="D6" s="105">
        <v>5000</v>
      </c>
      <c r="E6" s="243" t="s">
        <v>94</v>
      </c>
      <c r="F6" s="243"/>
      <c r="G6" s="244" t="s">
        <v>95</v>
      </c>
      <c r="H6" s="244"/>
      <c r="I6" s="231"/>
      <c r="J6" s="231"/>
      <c r="K6" s="231"/>
      <c r="L6" s="231"/>
      <c r="M6" s="231"/>
      <c r="N6" s="231"/>
    </row>
    <row r="7" spans="1:14" x14ac:dyDescent="0.2">
      <c r="A7" s="137"/>
      <c r="B7" s="242"/>
      <c r="C7" s="242"/>
      <c r="D7" s="105"/>
      <c r="E7" s="243" t="s">
        <v>96</v>
      </c>
      <c r="F7" s="243"/>
      <c r="G7" s="244"/>
      <c r="H7" s="244"/>
      <c r="I7" s="231"/>
      <c r="J7" s="231"/>
      <c r="K7" s="231"/>
      <c r="L7" s="231"/>
      <c r="M7" s="231"/>
      <c r="N7" s="231"/>
    </row>
    <row r="8" spans="1:14" x14ac:dyDescent="0.2">
      <c r="A8" s="137"/>
      <c r="B8" s="242"/>
      <c r="C8" s="242"/>
      <c r="D8" s="105"/>
      <c r="E8" s="243" t="s">
        <v>97</v>
      </c>
      <c r="F8" s="243"/>
      <c r="G8" s="244"/>
      <c r="H8" s="244"/>
      <c r="I8" s="231"/>
      <c r="J8" s="231"/>
      <c r="K8" s="231"/>
      <c r="L8" s="231"/>
      <c r="M8" s="231"/>
      <c r="N8" s="231"/>
    </row>
    <row r="9" spans="1:14" x14ac:dyDescent="0.2">
      <c r="A9" s="136"/>
      <c r="B9" s="232"/>
      <c r="C9" s="232"/>
      <c r="D9" s="106"/>
      <c r="E9" s="233"/>
      <c r="F9" s="233"/>
      <c r="G9" s="234"/>
      <c r="H9" s="234"/>
      <c r="I9" s="231"/>
      <c r="J9" s="231"/>
      <c r="K9" s="231"/>
      <c r="L9" s="231"/>
      <c r="M9" s="231"/>
      <c r="N9" s="231"/>
    </row>
    <row r="10" spans="1:14" x14ac:dyDescent="0.2">
      <c r="A10" s="136"/>
      <c r="B10" s="232"/>
      <c r="C10" s="232"/>
      <c r="D10" s="106"/>
      <c r="E10" s="233"/>
      <c r="F10" s="233"/>
      <c r="G10" s="234"/>
      <c r="H10" s="234"/>
      <c r="I10" s="231"/>
      <c r="J10" s="231"/>
      <c r="K10" s="231"/>
      <c r="L10" s="231"/>
      <c r="M10" s="231"/>
      <c r="N10" s="231"/>
    </row>
    <row r="11" spans="1:14" x14ac:dyDescent="0.2">
      <c r="A11" s="136"/>
      <c r="B11" s="232"/>
      <c r="C11" s="232"/>
      <c r="D11" s="106"/>
      <c r="E11" s="233"/>
      <c r="F11" s="233"/>
      <c r="G11" s="234"/>
      <c r="H11" s="234"/>
      <c r="I11" s="231"/>
      <c r="J11" s="231"/>
      <c r="K11" s="231"/>
      <c r="L11" s="231"/>
      <c r="M11" s="231"/>
      <c r="N11" s="231"/>
    </row>
    <row r="12" spans="1:14" x14ac:dyDescent="0.2">
      <c r="A12" s="136"/>
      <c r="B12" s="232"/>
      <c r="C12" s="232"/>
      <c r="D12" s="106"/>
      <c r="E12" s="233"/>
      <c r="F12" s="233"/>
      <c r="G12" s="234"/>
      <c r="H12" s="234"/>
      <c r="I12" s="231"/>
      <c r="J12" s="231"/>
      <c r="K12" s="231"/>
      <c r="L12" s="231"/>
      <c r="M12" s="231"/>
      <c r="N12" s="231"/>
    </row>
    <row r="13" spans="1:14" x14ac:dyDescent="0.2">
      <c r="A13" s="136"/>
      <c r="B13" s="232"/>
      <c r="C13" s="232"/>
      <c r="D13" s="106"/>
      <c r="E13" s="233"/>
      <c r="F13" s="233"/>
      <c r="G13" s="234"/>
      <c r="H13" s="234"/>
      <c r="I13" s="231"/>
      <c r="J13" s="231"/>
      <c r="K13" s="231"/>
      <c r="L13" s="231"/>
      <c r="M13" s="231"/>
      <c r="N13" s="231"/>
    </row>
    <row r="14" spans="1:14" x14ac:dyDescent="0.2">
      <c r="A14" s="136"/>
      <c r="B14" s="232"/>
      <c r="C14" s="232"/>
      <c r="D14" s="106"/>
      <c r="E14" s="233"/>
      <c r="F14" s="233"/>
      <c r="G14" s="234"/>
      <c r="H14" s="234"/>
      <c r="I14" s="231"/>
      <c r="J14" s="231"/>
      <c r="K14" s="231"/>
      <c r="L14" s="231"/>
      <c r="M14" s="231"/>
      <c r="N14" s="231"/>
    </row>
    <row r="15" spans="1:14" x14ac:dyDescent="0.2">
      <c r="A15" s="235" t="s">
        <v>98</v>
      </c>
      <c r="B15" s="236"/>
      <c r="C15" s="236"/>
      <c r="D15" s="107">
        <f>SUM(D6:D14)</f>
        <v>5000</v>
      </c>
      <c r="E15" s="237"/>
      <c r="F15" s="237"/>
      <c r="G15" s="237"/>
      <c r="H15" s="237"/>
      <c r="I15" s="237"/>
      <c r="J15" s="237"/>
      <c r="K15" s="237"/>
      <c r="L15" s="237"/>
      <c r="M15" s="237"/>
      <c r="N15" s="238"/>
    </row>
    <row r="16" spans="1:14" x14ac:dyDescent="0.2">
      <c r="A16" s="108"/>
      <c r="B16" s="109"/>
      <c r="C16" s="109"/>
      <c r="D16" s="110"/>
      <c r="E16" s="111"/>
      <c r="F16" s="111"/>
      <c r="G16" s="111"/>
      <c r="H16" s="111"/>
      <c r="I16" s="111"/>
      <c r="J16" s="111"/>
      <c r="K16" s="111"/>
      <c r="L16" s="111"/>
      <c r="M16" s="111"/>
      <c r="N16" s="112"/>
    </row>
    <row r="17" spans="1:14" x14ac:dyDescent="0.2">
      <c r="A17" s="225" t="s">
        <v>99</v>
      </c>
      <c r="B17" s="226"/>
      <c r="C17" s="226"/>
      <c r="D17" s="226"/>
      <c r="E17" s="226"/>
      <c r="F17" s="226"/>
      <c r="G17" s="226"/>
      <c r="H17" s="226"/>
      <c r="I17" s="226"/>
      <c r="J17" s="226"/>
      <c r="K17" s="226"/>
      <c r="L17" s="226"/>
      <c r="M17" s="226"/>
      <c r="N17" s="227"/>
    </row>
    <row r="18" spans="1:14" ht="23.1" x14ac:dyDescent="0.2">
      <c r="A18" s="135" t="s">
        <v>100</v>
      </c>
      <c r="B18" s="228" t="s">
        <v>101</v>
      </c>
      <c r="C18" s="228"/>
      <c r="D18" s="113">
        <v>40000</v>
      </c>
      <c r="E18" s="229" t="s">
        <v>102</v>
      </c>
      <c r="F18" s="229"/>
      <c r="G18" s="230" t="s">
        <v>103</v>
      </c>
      <c r="H18" s="230"/>
      <c r="I18" s="231"/>
      <c r="J18" s="231"/>
      <c r="K18" s="231"/>
      <c r="L18" s="231"/>
      <c r="M18" s="231"/>
      <c r="N18" s="231"/>
    </row>
    <row r="19" spans="1:14" x14ac:dyDescent="0.2">
      <c r="A19" s="135" t="s">
        <v>104</v>
      </c>
      <c r="B19" s="228" t="s">
        <v>105</v>
      </c>
      <c r="C19" s="228"/>
      <c r="D19" s="113">
        <v>25000</v>
      </c>
      <c r="E19" s="229" t="s">
        <v>102</v>
      </c>
      <c r="F19" s="229"/>
      <c r="G19" s="230" t="s">
        <v>106</v>
      </c>
      <c r="H19" s="230"/>
      <c r="I19" s="231"/>
      <c r="J19" s="231"/>
      <c r="K19" s="231"/>
      <c r="L19" s="231"/>
      <c r="M19" s="231"/>
      <c r="N19" s="231"/>
    </row>
    <row r="20" spans="1:14" x14ac:dyDescent="0.2">
      <c r="A20" s="136"/>
      <c r="B20" s="232"/>
      <c r="C20" s="232"/>
      <c r="D20" s="106"/>
      <c r="E20" s="233"/>
      <c r="F20" s="233"/>
      <c r="G20" s="234"/>
      <c r="H20" s="234"/>
      <c r="I20" s="231"/>
      <c r="J20" s="231"/>
      <c r="K20" s="231"/>
      <c r="L20" s="231"/>
      <c r="M20" s="231"/>
      <c r="N20" s="231"/>
    </row>
    <row r="21" spans="1:14" x14ac:dyDescent="0.2">
      <c r="A21" s="136"/>
      <c r="B21" s="232"/>
      <c r="C21" s="232"/>
      <c r="D21" s="106"/>
      <c r="E21" s="233"/>
      <c r="F21" s="233"/>
      <c r="G21" s="234"/>
      <c r="H21" s="234"/>
      <c r="I21" s="231"/>
      <c r="J21" s="231"/>
      <c r="K21" s="231"/>
      <c r="L21" s="231"/>
      <c r="M21" s="231"/>
      <c r="N21" s="231"/>
    </row>
    <row r="22" spans="1:14" x14ac:dyDescent="0.2">
      <c r="A22" s="136"/>
      <c r="B22" s="232"/>
      <c r="C22" s="232"/>
      <c r="D22" s="106"/>
      <c r="E22" s="233"/>
      <c r="F22" s="233"/>
      <c r="G22" s="234"/>
      <c r="H22" s="234"/>
      <c r="I22" s="231"/>
      <c r="J22" s="231"/>
      <c r="K22" s="231"/>
      <c r="L22" s="231"/>
      <c r="M22" s="231"/>
      <c r="N22" s="231"/>
    </row>
    <row r="23" spans="1:14" x14ac:dyDescent="0.2">
      <c r="A23" s="136"/>
      <c r="B23" s="232"/>
      <c r="C23" s="232"/>
      <c r="D23" s="106"/>
      <c r="E23" s="233"/>
      <c r="F23" s="233"/>
      <c r="G23" s="234"/>
      <c r="H23" s="234"/>
      <c r="I23" s="231"/>
      <c r="J23" s="231"/>
      <c r="K23" s="231"/>
      <c r="L23" s="231"/>
      <c r="M23" s="231"/>
      <c r="N23" s="231"/>
    </row>
    <row r="24" spans="1:14" x14ac:dyDescent="0.2">
      <c r="A24" s="136"/>
      <c r="B24" s="232"/>
      <c r="C24" s="232"/>
      <c r="D24" s="106"/>
      <c r="E24" s="233"/>
      <c r="F24" s="233"/>
      <c r="G24" s="234"/>
      <c r="H24" s="234"/>
      <c r="I24" s="231"/>
      <c r="J24" s="231"/>
      <c r="K24" s="231"/>
      <c r="L24" s="231"/>
      <c r="M24" s="231"/>
      <c r="N24" s="231"/>
    </row>
    <row r="25" spans="1:14" x14ac:dyDescent="0.2">
      <c r="A25" s="136"/>
      <c r="B25" s="232"/>
      <c r="C25" s="232"/>
      <c r="D25" s="106"/>
      <c r="E25" s="233"/>
      <c r="F25" s="233"/>
      <c r="G25" s="234"/>
      <c r="H25" s="234"/>
      <c r="I25" s="231"/>
      <c r="J25" s="231"/>
      <c r="K25" s="231"/>
      <c r="L25" s="231"/>
      <c r="M25" s="231"/>
      <c r="N25" s="231"/>
    </row>
    <row r="26" spans="1:14" x14ac:dyDescent="0.2">
      <c r="A26" s="138"/>
      <c r="B26" s="250"/>
      <c r="C26" s="250"/>
      <c r="D26" s="114"/>
      <c r="E26" s="251"/>
      <c r="F26" s="251"/>
      <c r="G26" s="252"/>
      <c r="H26" s="252"/>
      <c r="I26" s="253"/>
      <c r="J26" s="253"/>
      <c r="K26" s="253"/>
      <c r="L26" s="253"/>
      <c r="M26" s="253"/>
      <c r="N26" s="253"/>
    </row>
    <row r="27" spans="1:14" x14ac:dyDescent="0.2">
      <c r="A27" s="245" t="s">
        <v>98</v>
      </c>
      <c r="B27" s="246"/>
      <c r="C27" s="246"/>
      <c r="D27" s="115">
        <f>SUM(D18:D26)</f>
        <v>65000</v>
      </c>
      <c r="E27" s="247"/>
      <c r="F27" s="247"/>
      <c r="G27" s="247"/>
      <c r="H27" s="247"/>
      <c r="I27" s="247"/>
      <c r="J27" s="247"/>
      <c r="K27" s="247"/>
      <c r="L27" s="247"/>
      <c r="M27" s="247"/>
      <c r="N27" s="248"/>
    </row>
  </sheetData>
  <mergeCells count="102">
    <mergeCell ref="A2:N2"/>
    <mergeCell ref="B26:C26"/>
    <mergeCell ref="E26:F26"/>
    <mergeCell ref="G26:H26"/>
    <mergeCell ref="I26:K26"/>
    <mergeCell ref="L26:N26"/>
    <mergeCell ref="B19:C19"/>
    <mergeCell ref="E19:F19"/>
    <mergeCell ref="G19:H19"/>
    <mergeCell ref="I19:K19"/>
    <mergeCell ref="L19:N19"/>
    <mergeCell ref="B20:C20"/>
    <mergeCell ref="E20:F20"/>
    <mergeCell ref="G20:H20"/>
    <mergeCell ref="I20:K20"/>
    <mergeCell ref="L20:N20"/>
    <mergeCell ref="B8:C8"/>
    <mergeCell ref="E8:F8"/>
    <mergeCell ref="G8:H8"/>
    <mergeCell ref="I8:K8"/>
    <mergeCell ref="L8:N8"/>
    <mergeCell ref="B14:C14"/>
    <mergeCell ref="E14:F14"/>
    <mergeCell ref="G14:H14"/>
    <mergeCell ref="A27:C27"/>
    <mergeCell ref="E27:N27"/>
    <mergeCell ref="B24:C24"/>
    <mergeCell ref="E24:F24"/>
    <mergeCell ref="G24:H24"/>
    <mergeCell ref="I24:K24"/>
    <mergeCell ref="L24:N24"/>
    <mergeCell ref="B25:C25"/>
    <mergeCell ref="E25:F25"/>
    <mergeCell ref="G25:H25"/>
    <mergeCell ref="I25:K25"/>
    <mergeCell ref="L25:N25"/>
    <mergeCell ref="B13:C13"/>
    <mergeCell ref="E13:F13"/>
    <mergeCell ref="G13:H13"/>
    <mergeCell ref="I13:K13"/>
    <mergeCell ref="L13:N13"/>
    <mergeCell ref="A5:N5"/>
    <mergeCell ref="B4:C4"/>
    <mergeCell ref="E4:F4"/>
    <mergeCell ref="G4:H4"/>
    <mergeCell ref="I4:K4"/>
    <mergeCell ref="L4:N4"/>
    <mergeCell ref="B7:C7"/>
    <mergeCell ref="E7:F7"/>
    <mergeCell ref="G7:H7"/>
    <mergeCell ref="I7:K7"/>
    <mergeCell ref="L7:N7"/>
    <mergeCell ref="B6:C6"/>
    <mergeCell ref="E6:F6"/>
    <mergeCell ref="G6:H6"/>
    <mergeCell ref="I6:K6"/>
    <mergeCell ref="L6:N6"/>
    <mergeCell ref="B10:C10"/>
    <mergeCell ref="E10:F10"/>
    <mergeCell ref="G10:H10"/>
    <mergeCell ref="I10:K10"/>
    <mergeCell ref="L10:N10"/>
    <mergeCell ref="B9:C9"/>
    <mergeCell ref="E9:F9"/>
    <mergeCell ref="G9:H9"/>
    <mergeCell ref="I9:K9"/>
    <mergeCell ref="L9:N9"/>
    <mergeCell ref="B21:C21"/>
    <mergeCell ref="E21:F21"/>
    <mergeCell ref="G21:H21"/>
    <mergeCell ref="I21:K21"/>
    <mergeCell ref="L21:N21"/>
    <mergeCell ref="B11:C11"/>
    <mergeCell ref="E11:F11"/>
    <mergeCell ref="G11:H11"/>
    <mergeCell ref="I11:K11"/>
    <mergeCell ref="L11:N11"/>
    <mergeCell ref="B12:C12"/>
    <mergeCell ref="E12:F12"/>
    <mergeCell ref="G12:H12"/>
    <mergeCell ref="I12:K12"/>
    <mergeCell ref="L12:N12"/>
    <mergeCell ref="A15:C15"/>
    <mergeCell ref="E15:N15"/>
    <mergeCell ref="A17:N17"/>
    <mergeCell ref="B18:C18"/>
    <mergeCell ref="E18:F18"/>
    <mergeCell ref="G18:H18"/>
    <mergeCell ref="I18:K18"/>
    <mergeCell ref="L18:N18"/>
    <mergeCell ref="I14:K14"/>
    <mergeCell ref="B23:C23"/>
    <mergeCell ref="E23:F23"/>
    <mergeCell ref="G23:H23"/>
    <mergeCell ref="I23:K23"/>
    <mergeCell ref="L23:N23"/>
    <mergeCell ref="B22:C22"/>
    <mergeCell ref="E22:F22"/>
    <mergeCell ref="G22:H22"/>
    <mergeCell ref="I22:K22"/>
    <mergeCell ref="L22:N22"/>
    <mergeCell ref="L14:N14"/>
  </mergeCells>
  <pageMargins left="0.7" right="0.7" top="0.75" bottom="0.75" header="0.3" footer="0.3"/>
  <pageSetup paperSize="9" scale="6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AD5424-D55C-45F1-9361-D97A076BEF75}">
  <dimension ref="A1:AL39"/>
  <sheetViews>
    <sheetView workbookViewId="0">
      <selection activeCell="AD22" sqref="AD22"/>
    </sheetView>
  </sheetViews>
  <sheetFormatPr defaultColWidth="9.125" defaultRowHeight="14.3" x14ac:dyDescent="0.25"/>
  <cols>
    <col min="1" max="1" width="9.375" style="160" customWidth="1"/>
    <col min="2" max="2" width="9.125" style="160"/>
    <col min="3" max="38" width="3.75" style="160" customWidth="1"/>
    <col min="39" max="16384" width="9.125" style="160"/>
  </cols>
  <sheetData>
    <row r="1" spans="1:38" s="142" customFormat="1" x14ac:dyDescent="0.25">
      <c r="A1" s="140" t="s">
        <v>107</v>
      </c>
      <c r="B1" s="141"/>
      <c r="C1" s="141"/>
      <c r="D1" s="141"/>
      <c r="E1" s="141"/>
      <c r="F1" s="141"/>
      <c r="G1" s="141"/>
      <c r="H1" s="141"/>
      <c r="I1" s="141"/>
      <c r="J1" s="141"/>
      <c r="K1" s="141"/>
      <c r="L1" s="141"/>
      <c r="M1" s="141"/>
      <c r="N1" s="141"/>
      <c r="O1" s="141"/>
      <c r="P1" s="141"/>
      <c r="Q1" s="141"/>
      <c r="R1" s="141"/>
      <c r="S1" s="141"/>
      <c r="T1" s="141"/>
      <c r="U1" s="141"/>
      <c r="V1" s="141"/>
      <c r="W1" s="141"/>
      <c r="X1" s="141"/>
      <c r="Y1" s="141"/>
      <c r="Z1" s="141"/>
      <c r="AA1" s="141"/>
      <c r="AB1" s="141"/>
      <c r="AC1" s="141"/>
      <c r="AD1" s="141"/>
      <c r="AE1" s="141"/>
      <c r="AF1" s="141"/>
      <c r="AG1" s="141"/>
      <c r="AH1" s="141"/>
      <c r="AI1" s="141"/>
      <c r="AJ1" s="141"/>
      <c r="AK1" s="141"/>
      <c r="AL1" s="141"/>
    </row>
    <row r="2" spans="1:38" s="145" customFormat="1" x14ac:dyDescent="0.25">
      <c r="A2" s="143" t="s">
        <v>198</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c r="AK2" s="144"/>
      <c r="AL2" s="144"/>
    </row>
    <row r="3" spans="1:38" s="145" customFormat="1" x14ac:dyDescent="0.25">
      <c r="A3" s="143" t="s">
        <v>108</v>
      </c>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c r="AK3" s="144"/>
      <c r="AL3" s="144"/>
    </row>
    <row r="4" spans="1:38" s="145" customFormat="1" x14ac:dyDescent="0.25">
      <c r="A4" s="143" t="s">
        <v>199</v>
      </c>
      <c r="B4" s="144"/>
      <c r="C4" s="144"/>
      <c r="D4" s="144"/>
      <c r="E4" s="144"/>
      <c r="F4" s="144"/>
      <c r="G4" s="144"/>
      <c r="H4" s="144"/>
      <c r="I4" s="144"/>
      <c r="J4" s="144"/>
      <c r="K4" s="144"/>
      <c r="L4" s="144"/>
      <c r="M4" s="144"/>
      <c r="N4" s="144"/>
      <c r="O4" s="144"/>
      <c r="P4" s="144"/>
      <c r="Q4" s="144"/>
      <c r="R4" s="144"/>
      <c r="S4" s="144"/>
      <c r="T4" s="144"/>
      <c r="U4" s="144"/>
      <c r="V4" s="144"/>
      <c r="W4" s="144"/>
      <c r="X4" s="144"/>
      <c r="Y4" s="144"/>
      <c r="Z4" s="144"/>
      <c r="AA4" s="144"/>
      <c r="AB4" s="144"/>
      <c r="AC4" s="144"/>
      <c r="AD4" s="144"/>
      <c r="AE4" s="144"/>
      <c r="AF4" s="144"/>
      <c r="AG4" s="144"/>
      <c r="AH4" s="144"/>
      <c r="AI4" s="144"/>
      <c r="AJ4" s="144"/>
      <c r="AK4" s="144"/>
      <c r="AL4" s="144"/>
    </row>
    <row r="5" spans="1:38" s="145" customFormat="1" x14ac:dyDescent="0.25">
      <c r="A5" s="143"/>
      <c r="B5" s="144"/>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4"/>
      <c r="AC5" s="144"/>
      <c r="AD5" s="144"/>
      <c r="AE5" s="144"/>
      <c r="AF5" s="144"/>
      <c r="AG5" s="144"/>
      <c r="AH5" s="144"/>
      <c r="AI5" s="144"/>
      <c r="AJ5" s="144"/>
      <c r="AK5" s="144"/>
      <c r="AL5" s="144"/>
    </row>
    <row r="6" spans="1:38" s="145" customFormat="1" x14ac:dyDescent="0.25">
      <c r="A6" s="143"/>
      <c r="B6" s="144"/>
      <c r="C6" s="146"/>
      <c r="D6" s="143" t="s">
        <v>109</v>
      </c>
      <c r="E6" s="144"/>
      <c r="F6" s="144"/>
      <c r="G6" s="144"/>
      <c r="H6" s="144"/>
      <c r="I6" s="144"/>
      <c r="J6" s="162"/>
      <c r="K6" s="161" t="s">
        <v>197</v>
      </c>
      <c r="M6" s="144"/>
      <c r="N6" s="144"/>
      <c r="O6" s="144"/>
      <c r="P6" s="144"/>
      <c r="Q6" s="144"/>
      <c r="R6" s="147"/>
      <c r="S6" s="143" t="s">
        <v>110</v>
      </c>
      <c r="T6" s="144"/>
      <c r="U6" s="144"/>
      <c r="V6" s="144"/>
      <c r="W6" s="144"/>
      <c r="X6" s="144"/>
      <c r="Y6" s="144"/>
      <c r="Z6" s="144"/>
      <c r="AA6" s="144"/>
      <c r="AB6" s="144"/>
      <c r="AC6" s="144"/>
      <c r="AD6" s="144"/>
      <c r="AE6" s="144"/>
      <c r="AF6" s="144"/>
      <c r="AG6" s="144"/>
      <c r="AH6" s="144"/>
      <c r="AI6" s="144"/>
      <c r="AJ6" s="144"/>
      <c r="AK6" s="144"/>
      <c r="AL6" s="144"/>
    </row>
    <row r="7" spans="1:38" s="145" customFormat="1" x14ac:dyDescent="0.25">
      <c r="A7" s="143"/>
      <c r="B7" s="144"/>
      <c r="C7" s="144"/>
      <c r="D7" s="144"/>
      <c r="E7" s="144"/>
      <c r="F7" s="144"/>
      <c r="G7" s="144"/>
      <c r="H7" s="144"/>
      <c r="I7" s="144"/>
      <c r="J7" s="144"/>
      <c r="K7" s="144"/>
      <c r="L7" s="144"/>
      <c r="M7" s="144"/>
      <c r="N7" s="144"/>
      <c r="O7" s="144"/>
      <c r="P7" s="144"/>
      <c r="Q7" s="144"/>
      <c r="R7" s="144"/>
      <c r="S7" s="144"/>
      <c r="T7" s="144"/>
      <c r="U7" s="144"/>
      <c r="V7" s="144"/>
      <c r="W7" s="144"/>
      <c r="X7" s="144"/>
      <c r="Y7" s="144"/>
      <c r="Z7" s="144"/>
      <c r="AA7" s="144"/>
      <c r="AB7" s="144"/>
      <c r="AC7" s="144"/>
      <c r="AD7" s="144"/>
      <c r="AE7" s="144"/>
      <c r="AF7" s="144"/>
      <c r="AG7" s="144"/>
      <c r="AH7" s="144"/>
      <c r="AI7" s="144"/>
      <c r="AJ7" s="144"/>
      <c r="AK7" s="144"/>
      <c r="AL7" s="144"/>
    </row>
    <row r="8" spans="1:38" s="145" customFormat="1" ht="14.95" customHeight="1" x14ac:dyDescent="0.25">
      <c r="A8" s="258" t="s">
        <v>111</v>
      </c>
      <c r="B8" s="259"/>
      <c r="C8" s="259" t="s">
        <v>112</v>
      </c>
      <c r="D8" s="259"/>
      <c r="E8" s="259"/>
      <c r="F8" s="259"/>
      <c r="G8" s="259"/>
      <c r="H8" s="259"/>
      <c r="I8" s="259"/>
      <c r="J8" s="259"/>
      <c r="K8" s="259"/>
      <c r="L8" s="259"/>
      <c r="M8" s="259"/>
      <c r="N8" s="259"/>
      <c r="O8" s="259"/>
      <c r="P8" s="259"/>
      <c r="Q8" s="259"/>
      <c r="R8" s="259"/>
      <c r="S8" s="259"/>
      <c r="T8" s="259"/>
      <c r="U8" s="259"/>
      <c r="V8" s="259"/>
      <c r="W8" s="259"/>
      <c r="X8" s="259"/>
      <c r="Y8" s="259"/>
      <c r="Z8" s="259"/>
      <c r="AA8" s="259"/>
      <c r="AB8" s="259"/>
      <c r="AC8" s="259"/>
      <c r="AD8" s="259"/>
      <c r="AE8" s="259"/>
      <c r="AF8" s="259"/>
      <c r="AG8" s="259"/>
      <c r="AH8" s="259"/>
      <c r="AI8" s="259"/>
      <c r="AJ8" s="259"/>
      <c r="AK8" s="259"/>
      <c r="AL8" s="259"/>
    </row>
    <row r="9" spans="1:38" s="145" customFormat="1" ht="14.8" customHeight="1" x14ac:dyDescent="0.25">
      <c r="A9" s="260"/>
      <c r="B9" s="261"/>
      <c r="C9" s="264" t="s">
        <v>113</v>
      </c>
      <c r="D9" s="254" t="s">
        <v>114</v>
      </c>
      <c r="E9" s="254" t="s">
        <v>115</v>
      </c>
      <c r="F9" s="254" t="s">
        <v>116</v>
      </c>
      <c r="G9" s="254" t="s">
        <v>117</v>
      </c>
      <c r="H9" s="254" t="s">
        <v>118</v>
      </c>
      <c r="I9" s="254" t="s">
        <v>119</v>
      </c>
      <c r="J9" s="254" t="s">
        <v>120</v>
      </c>
      <c r="K9" s="254" t="s">
        <v>121</v>
      </c>
      <c r="L9" s="254" t="s">
        <v>122</v>
      </c>
      <c r="M9" s="254" t="s">
        <v>123</v>
      </c>
      <c r="N9" s="254" t="s">
        <v>124</v>
      </c>
      <c r="O9" s="254" t="s">
        <v>125</v>
      </c>
      <c r="P9" s="254" t="s">
        <v>126</v>
      </c>
      <c r="Q9" s="254" t="s">
        <v>127</v>
      </c>
      <c r="R9" s="254" t="s">
        <v>128</v>
      </c>
      <c r="S9" s="254" t="s">
        <v>129</v>
      </c>
      <c r="T9" s="254" t="s">
        <v>130</v>
      </c>
      <c r="U9" s="254" t="s">
        <v>131</v>
      </c>
      <c r="V9" s="254" t="s">
        <v>132</v>
      </c>
      <c r="W9" s="254" t="s">
        <v>133</v>
      </c>
      <c r="X9" s="254" t="s">
        <v>134</v>
      </c>
      <c r="Y9" s="254" t="s">
        <v>135</v>
      </c>
      <c r="Z9" s="254" t="s">
        <v>136</v>
      </c>
      <c r="AA9" s="254" t="s">
        <v>137</v>
      </c>
      <c r="AB9" s="254" t="s">
        <v>138</v>
      </c>
      <c r="AC9" s="254" t="s">
        <v>139</v>
      </c>
      <c r="AD9" s="254" t="s">
        <v>140</v>
      </c>
      <c r="AE9" s="254" t="s">
        <v>141</v>
      </c>
      <c r="AF9" s="254" t="s">
        <v>142</v>
      </c>
      <c r="AG9" s="254" t="s">
        <v>143</v>
      </c>
      <c r="AH9" s="254" t="s">
        <v>144</v>
      </c>
      <c r="AI9" s="254" t="s">
        <v>145</v>
      </c>
      <c r="AJ9" s="254" t="s">
        <v>146</v>
      </c>
      <c r="AK9" s="254" t="s">
        <v>147</v>
      </c>
      <c r="AL9" s="266" t="s">
        <v>148</v>
      </c>
    </row>
    <row r="10" spans="1:38" s="145" customFormat="1" x14ac:dyDescent="0.25">
      <c r="A10" s="262"/>
      <c r="B10" s="263"/>
      <c r="C10" s="265"/>
      <c r="D10" s="255"/>
      <c r="E10" s="255"/>
      <c r="F10" s="255"/>
      <c r="G10" s="255"/>
      <c r="H10" s="255"/>
      <c r="I10" s="255"/>
      <c r="J10" s="255"/>
      <c r="K10" s="255"/>
      <c r="L10" s="255"/>
      <c r="M10" s="255"/>
      <c r="N10" s="255"/>
      <c r="O10" s="255"/>
      <c r="P10" s="255"/>
      <c r="Q10" s="255"/>
      <c r="R10" s="255"/>
      <c r="S10" s="255"/>
      <c r="T10" s="255"/>
      <c r="U10" s="255"/>
      <c r="V10" s="255"/>
      <c r="W10" s="255"/>
      <c r="X10" s="255"/>
      <c r="Y10" s="255"/>
      <c r="Z10" s="255"/>
      <c r="AA10" s="255"/>
      <c r="AB10" s="255"/>
      <c r="AC10" s="255"/>
      <c r="AD10" s="255"/>
      <c r="AE10" s="255"/>
      <c r="AF10" s="255"/>
      <c r="AG10" s="255"/>
      <c r="AH10" s="255"/>
      <c r="AI10" s="255"/>
      <c r="AJ10" s="255"/>
      <c r="AK10" s="255"/>
      <c r="AL10" s="267"/>
    </row>
    <row r="11" spans="1:38" s="145" customFormat="1" x14ac:dyDescent="0.25">
      <c r="A11" s="256" t="s">
        <v>149</v>
      </c>
      <c r="B11" s="257"/>
      <c r="C11" s="148"/>
      <c r="D11" s="148"/>
      <c r="E11" s="148"/>
      <c r="F11" s="148"/>
      <c r="G11" s="148"/>
      <c r="H11" s="148"/>
      <c r="I11" s="149"/>
      <c r="J11" s="149"/>
      <c r="K11" s="149"/>
      <c r="L11" s="149"/>
      <c r="M11" s="149"/>
      <c r="O11" s="148"/>
      <c r="P11" s="148"/>
      <c r="Q11" s="149"/>
      <c r="R11" s="148"/>
      <c r="S11" s="148"/>
      <c r="T11" s="148"/>
      <c r="U11" s="148"/>
      <c r="V11" s="148"/>
      <c r="W11" s="148"/>
      <c r="X11" s="148"/>
      <c r="Y11" s="148"/>
      <c r="Z11" s="148"/>
      <c r="AA11" s="148"/>
      <c r="AB11" s="148"/>
      <c r="AC11" s="148"/>
      <c r="AD11" s="148"/>
      <c r="AE11" s="148"/>
      <c r="AF11" s="148"/>
      <c r="AG11" s="148"/>
      <c r="AH11" s="148"/>
      <c r="AI11" s="148"/>
      <c r="AJ11" s="148"/>
      <c r="AK11" s="148"/>
      <c r="AL11" s="148"/>
    </row>
    <row r="12" spans="1:38" s="145" customFormat="1" x14ac:dyDescent="0.25">
      <c r="A12" s="150" t="s">
        <v>150</v>
      </c>
      <c r="B12" s="151"/>
      <c r="C12" s="148"/>
      <c r="D12" s="148"/>
      <c r="E12" s="148"/>
      <c r="F12" s="148"/>
      <c r="G12" s="148"/>
      <c r="H12" s="146"/>
      <c r="I12" s="152"/>
      <c r="J12" s="152"/>
      <c r="K12" s="162"/>
      <c r="L12" s="152"/>
      <c r="M12" s="152"/>
      <c r="N12" s="147"/>
      <c r="O12" s="148"/>
      <c r="P12" s="148"/>
      <c r="Q12" s="153"/>
      <c r="R12" s="148"/>
      <c r="S12" s="148"/>
      <c r="T12" s="148"/>
      <c r="U12" s="148"/>
      <c r="V12" s="148"/>
      <c r="W12" s="148"/>
      <c r="X12" s="148"/>
      <c r="Y12" s="148"/>
      <c r="Z12" s="148"/>
      <c r="AA12" s="148"/>
      <c r="AB12" s="148"/>
      <c r="AC12" s="148"/>
      <c r="AD12" s="148"/>
      <c r="AE12" s="148"/>
      <c r="AF12" s="148"/>
      <c r="AG12" s="148"/>
      <c r="AH12" s="148"/>
      <c r="AI12" s="148"/>
      <c r="AJ12" s="148"/>
      <c r="AK12" s="148"/>
      <c r="AL12" s="148"/>
    </row>
    <row r="13" spans="1:38" s="145" customFormat="1" x14ac:dyDescent="0.25">
      <c r="A13" s="154" t="s">
        <v>151</v>
      </c>
      <c r="B13" s="155" t="s">
        <v>152</v>
      </c>
      <c r="C13" s="148"/>
      <c r="D13" s="148"/>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row>
    <row r="14" spans="1:38" s="145" customFormat="1" x14ac:dyDescent="0.25">
      <c r="A14" s="157" t="s">
        <v>153</v>
      </c>
      <c r="B14" s="156" t="s">
        <v>154</v>
      </c>
      <c r="C14" s="149"/>
      <c r="D14" s="149"/>
      <c r="E14" s="149"/>
      <c r="F14" s="149"/>
      <c r="G14" s="149"/>
      <c r="H14" s="149"/>
      <c r="I14" s="149"/>
      <c r="J14" s="149"/>
      <c r="K14" s="149"/>
      <c r="L14" s="149"/>
      <c r="M14" s="149"/>
      <c r="N14" s="149"/>
      <c r="O14" s="149"/>
      <c r="P14" s="149"/>
      <c r="Q14" s="149"/>
      <c r="R14" s="149"/>
      <c r="S14" s="149"/>
      <c r="T14" s="149"/>
      <c r="U14" s="149"/>
      <c r="V14" s="149"/>
      <c r="W14" s="149"/>
      <c r="X14" s="149"/>
      <c r="Y14" s="149"/>
      <c r="Z14" s="149"/>
      <c r="AA14" s="149"/>
      <c r="AB14" s="149"/>
      <c r="AC14" s="149"/>
      <c r="AD14" s="149"/>
      <c r="AE14" s="149"/>
      <c r="AF14" s="149"/>
      <c r="AG14" s="149"/>
      <c r="AH14" s="149"/>
      <c r="AI14" s="149"/>
      <c r="AJ14" s="149"/>
      <c r="AK14" s="149"/>
      <c r="AL14" s="149"/>
    </row>
    <row r="15" spans="1:38" s="145" customFormat="1" x14ac:dyDescent="0.25">
      <c r="A15" s="157"/>
      <c r="B15" s="156" t="s">
        <v>155</v>
      </c>
      <c r="C15" s="149"/>
      <c r="D15" s="149"/>
      <c r="E15" s="149"/>
      <c r="F15" s="149"/>
      <c r="G15" s="149"/>
      <c r="H15" s="149"/>
      <c r="I15" s="149"/>
      <c r="J15" s="149"/>
      <c r="K15" s="149"/>
      <c r="L15" s="149"/>
      <c r="M15" s="149"/>
      <c r="N15" s="149"/>
      <c r="O15" s="149"/>
      <c r="P15" s="149"/>
      <c r="Q15" s="149"/>
      <c r="R15" s="149"/>
      <c r="S15" s="149"/>
      <c r="T15" s="149"/>
      <c r="U15" s="149"/>
      <c r="V15" s="149"/>
      <c r="W15" s="149"/>
      <c r="X15" s="149"/>
      <c r="Y15" s="149"/>
      <c r="Z15" s="149"/>
      <c r="AA15" s="149"/>
      <c r="AB15" s="149"/>
      <c r="AC15" s="149"/>
      <c r="AD15" s="149"/>
      <c r="AE15" s="149"/>
      <c r="AF15" s="149"/>
      <c r="AG15" s="149"/>
      <c r="AH15" s="149"/>
      <c r="AI15" s="149"/>
      <c r="AJ15" s="149"/>
      <c r="AK15" s="149"/>
      <c r="AL15" s="149"/>
    </row>
    <row r="16" spans="1:38" s="145" customFormat="1" x14ac:dyDescent="0.25">
      <c r="A16" s="157"/>
      <c r="B16" s="156" t="s">
        <v>156</v>
      </c>
      <c r="C16" s="149"/>
      <c r="D16" s="149"/>
      <c r="E16" s="149"/>
      <c r="F16" s="149"/>
      <c r="G16" s="149"/>
      <c r="H16" s="149"/>
      <c r="I16" s="149"/>
      <c r="J16" s="149"/>
      <c r="K16" s="149"/>
      <c r="L16" s="149"/>
      <c r="M16" s="149"/>
      <c r="N16" s="149"/>
      <c r="O16" s="149"/>
      <c r="P16" s="149"/>
      <c r="Q16" s="149"/>
      <c r="R16" s="149"/>
      <c r="S16" s="149"/>
      <c r="T16" s="149"/>
      <c r="U16" s="149"/>
      <c r="V16" s="149"/>
      <c r="W16" s="149"/>
      <c r="X16" s="149"/>
      <c r="Y16" s="149"/>
      <c r="Z16" s="149"/>
      <c r="AA16" s="149"/>
      <c r="AB16" s="149"/>
      <c r="AC16" s="149"/>
      <c r="AD16" s="149"/>
      <c r="AE16" s="149"/>
      <c r="AF16" s="149"/>
      <c r="AG16" s="149"/>
      <c r="AH16" s="149"/>
      <c r="AI16" s="149"/>
      <c r="AJ16" s="149"/>
      <c r="AK16" s="149"/>
      <c r="AL16" s="149"/>
    </row>
    <row r="17" spans="1:38" s="145" customFormat="1" x14ac:dyDescent="0.25">
      <c r="A17" s="157" t="s">
        <v>157</v>
      </c>
      <c r="B17" s="156" t="s">
        <v>158</v>
      </c>
      <c r="C17" s="158"/>
      <c r="D17" s="158"/>
      <c r="E17" s="158"/>
      <c r="F17" s="158"/>
      <c r="G17" s="158"/>
      <c r="H17" s="158"/>
      <c r="I17" s="158"/>
      <c r="J17" s="158"/>
      <c r="K17" s="158"/>
      <c r="L17" s="158"/>
      <c r="M17" s="158"/>
      <c r="N17" s="158"/>
      <c r="O17" s="158"/>
      <c r="P17" s="158"/>
      <c r="Q17" s="158"/>
      <c r="R17" s="158"/>
      <c r="S17" s="158"/>
      <c r="T17" s="158"/>
      <c r="U17" s="158"/>
      <c r="V17" s="158"/>
      <c r="W17" s="158"/>
      <c r="X17" s="158"/>
      <c r="Y17" s="158"/>
      <c r="Z17" s="158"/>
      <c r="AA17" s="158"/>
      <c r="AB17" s="158"/>
      <c r="AC17" s="158"/>
      <c r="AD17" s="158"/>
      <c r="AE17" s="158"/>
      <c r="AF17" s="158"/>
      <c r="AG17" s="158"/>
      <c r="AH17" s="158"/>
      <c r="AI17" s="158"/>
      <c r="AJ17" s="158"/>
      <c r="AK17" s="158"/>
      <c r="AL17" s="158"/>
    </row>
    <row r="18" spans="1:38" s="145" customFormat="1" x14ac:dyDescent="0.25">
      <c r="A18" s="157" t="s">
        <v>159</v>
      </c>
      <c r="B18" s="156" t="s">
        <v>160</v>
      </c>
      <c r="C18" s="158"/>
      <c r="D18" s="158"/>
      <c r="E18" s="158"/>
      <c r="F18" s="158"/>
      <c r="G18" s="158"/>
      <c r="H18" s="158"/>
      <c r="I18" s="158"/>
      <c r="J18" s="158"/>
      <c r="K18" s="158"/>
      <c r="L18" s="158"/>
      <c r="M18" s="158"/>
      <c r="N18" s="158"/>
      <c r="O18" s="158"/>
      <c r="P18" s="158"/>
      <c r="Q18" s="158"/>
      <c r="R18" s="158"/>
      <c r="S18" s="158"/>
      <c r="T18" s="158"/>
      <c r="U18" s="158"/>
      <c r="V18" s="158"/>
      <c r="W18" s="158"/>
      <c r="X18" s="158"/>
      <c r="Y18" s="158"/>
      <c r="Z18" s="158"/>
      <c r="AA18" s="158"/>
      <c r="AB18" s="158"/>
      <c r="AC18" s="158"/>
      <c r="AD18" s="158"/>
      <c r="AE18" s="158"/>
      <c r="AF18" s="158"/>
      <c r="AG18" s="158"/>
      <c r="AH18" s="158"/>
      <c r="AI18" s="158"/>
      <c r="AJ18" s="158"/>
      <c r="AK18" s="158"/>
      <c r="AL18" s="158"/>
    </row>
    <row r="19" spans="1:38" s="145" customFormat="1" x14ac:dyDescent="0.25">
      <c r="A19" s="157" t="s">
        <v>161</v>
      </c>
      <c r="B19" s="156" t="s">
        <v>162</v>
      </c>
      <c r="C19" s="158"/>
      <c r="D19" s="158"/>
      <c r="E19" s="158"/>
      <c r="F19" s="158"/>
      <c r="G19" s="158"/>
      <c r="H19" s="158"/>
      <c r="I19" s="158"/>
      <c r="J19" s="158"/>
      <c r="K19" s="158"/>
      <c r="L19" s="158"/>
      <c r="M19" s="158"/>
      <c r="N19" s="158"/>
      <c r="O19" s="158"/>
      <c r="P19" s="158"/>
      <c r="Q19" s="158"/>
      <c r="R19" s="158"/>
      <c r="S19" s="158"/>
      <c r="T19" s="158"/>
      <c r="U19" s="158"/>
      <c r="V19" s="158"/>
      <c r="W19" s="158"/>
      <c r="X19" s="158"/>
      <c r="Y19" s="158"/>
      <c r="Z19" s="158"/>
      <c r="AA19" s="158"/>
      <c r="AB19" s="158"/>
      <c r="AC19" s="158"/>
      <c r="AD19" s="158"/>
      <c r="AE19" s="158"/>
      <c r="AF19" s="158"/>
      <c r="AG19" s="158"/>
      <c r="AH19" s="158"/>
      <c r="AI19" s="158"/>
      <c r="AJ19" s="158"/>
      <c r="AK19" s="158"/>
      <c r="AL19" s="158"/>
    </row>
    <row r="20" spans="1:38" s="145" customFormat="1" x14ac:dyDescent="0.25">
      <c r="A20" s="157" t="s">
        <v>163</v>
      </c>
      <c r="B20" s="156" t="s">
        <v>164</v>
      </c>
      <c r="C20" s="158"/>
      <c r="D20" s="158"/>
      <c r="E20" s="158"/>
      <c r="F20" s="158"/>
      <c r="G20" s="158"/>
      <c r="H20" s="158"/>
      <c r="I20" s="158"/>
      <c r="J20" s="158"/>
      <c r="K20" s="158"/>
      <c r="L20" s="158"/>
      <c r="M20" s="158"/>
      <c r="N20" s="158"/>
      <c r="O20" s="158"/>
      <c r="P20" s="158"/>
      <c r="Q20" s="158"/>
      <c r="R20" s="158"/>
      <c r="S20" s="158"/>
      <c r="T20" s="158"/>
      <c r="U20" s="158"/>
      <c r="V20" s="158"/>
      <c r="W20" s="158"/>
      <c r="X20" s="158"/>
      <c r="Y20" s="158"/>
      <c r="Z20" s="158"/>
      <c r="AA20" s="158"/>
      <c r="AB20" s="158"/>
      <c r="AC20" s="158"/>
      <c r="AD20" s="158"/>
      <c r="AE20" s="158"/>
      <c r="AF20" s="158"/>
      <c r="AG20" s="158"/>
      <c r="AH20" s="158"/>
      <c r="AI20" s="158"/>
      <c r="AJ20" s="158"/>
      <c r="AK20" s="158"/>
      <c r="AL20" s="158"/>
    </row>
    <row r="21" spans="1:38" s="145" customFormat="1" x14ac:dyDescent="0.25">
      <c r="A21" s="163" t="s">
        <v>165</v>
      </c>
      <c r="B21" s="156" t="s">
        <v>166</v>
      </c>
      <c r="C21" s="158"/>
      <c r="D21" s="158"/>
      <c r="E21" s="158"/>
      <c r="F21" s="158"/>
      <c r="G21" s="158"/>
      <c r="H21" s="158"/>
      <c r="I21" s="158"/>
      <c r="J21" s="158"/>
      <c r="K21" s="158"/>
      <c r="L21" s="158"/>
      <c r="M21" s="158"/>
      <c r="N21" s="158"/>
      <c r="O21" s="158"/>
      <c r="P21" s="158"/>
      <c r="Q21" s="158"/>
      <c r="R21" s="158"/>
      <c r="S21" s="158"/>
      <c r="T21" s="158"/>
      <c r="U21" s="158"/>
      <c r="V21" s="158"/>
      <c r="W21" s="158"/>
      <c r="X21" s="158"/>
      <c r="Y21" s="158"/>
      <c r="Z21" s="158"/>
      <c r="AA21" s="158"/>
      <c r="AB21" s="158"/>
      <c r="AC21" s="158"/>
      <c r="AD21" s="158"/>
      <c r="AE21" s="158"/>
      <c r="AF21" s="158"/>
      <c r="AG21" s="158"/>
      <c r="AH21" s="158"/>
      <c r="AI21" s="158"/>
      <c r="AJ21" s="158"/>
      <c r="AK21" s="158"/>
      <c r="AL21" s="158"/>
    </row>
    <row r="22" spans="1:38" s="145" customFormat="1" x14ac:dyDescent="0.25">
      <c r="A22" s="163"/>
      <c r="B22" s="156" t="s">
        <v>167</v>
      </c>
      <c r="C22" s="158"/>
      <c r="D22" s="158"/>
      <c r="E22" s="158"/>
      <c r="F22" s="158"/>
      <c r="G22" s="158"/>
      <c r="H22" s="158"/>
      <c r="I22" s="158"/>
      <c r="J22" s="158"/>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row>
    <row r="23" spans="1:38" s="145" customFormat="1" x14ac:dyDescent="0.25">
      <c r="A23" s="163"/>
      <c r="B23" s="156" t="s">
        <v>168</v>
      </c>
      <c r="C23" s="158"/>
      <c r="D23" s="158"/>
      <c r="E23" s="158"/>
      <c r="F23" s="158"/>
      <c r="G23" s="158"/>
      <c r="H23" s="158"/>
      <c r="I23" s="158"/>
      <c r="J23" s="158"/>
      <c r="K23" s="158"/>
      <c r="L23" s="158"/>
      <c r="M23" s="158"/>
      <c r="N23" s="158"/>
      <c r="O23" s="158"/>
      <c r="P23" s="158"/>
      <c r="Q23" s="158"/>
      <c r="R23" s="158"/>
      <c r="S23" s="158"/>
      <c r="T23" s="158"/>
      <c r="U23" s="158"/>
      <c r="V23" s="158"/>
      <c r="W23" s="158"/>
      <c r="X23" s="158"/>
      <c r="Y23" s="158"/>
      <c r="Z23" s="158"/>
      <c r="AA23" s="158"/>
      <c r="AB23" s="158"/>
      <c r="AC23" s="158"/>
      <c r="AD23" s="158"/>
      <c r="AE23" s="158"/>
      <c r="AF23" s="158"/>
      <c r="AG23" s="158"/>
      <c r="AH23" s="158"/>
      <c r="AI23" s="158"/>
      <c r="AJ23" s="158"/>
      <c r="AK23" s="158"/>
      <c r="AL23" s="158"/>
    </row>
    <row r="24" spans="1:38" x14ac:dyDescent="0.25">
      <c r="A24" s="163"/>
      <c r="B24" s="156" t="s">
        <v>169</v>
      </c>
      <c r="C24" s="159"/>
      <c r="D24" s="159"/>
      <c r="E24" s="159"/>
      <c r="F24" s="159"/>
      <c r="G24" s="159"/>
      <c r="H24" s="159"/>
      <c r="I24" s="159"/>
      <c r="J24" s="159"/>
      <c r="K24" s="159"/>
      <c r="L24" s="159"/>
      <c r="M24" s="159"/>
      <c r="N24" s="159"/>
      <c r="O24" s="159"/>
      <c r="P24" s="159"/>
      <c r="Q24" s="159"/>
      <c r="R24" s="159"/>
      <c r="S24" s="159"/>
      <c r="T24" s="159"/>
      <c r="U24" s="159"/>
      <c r="V24" s="159"/>
      <c r="W24" s="159"/>
      <c r="X24" s="159"/>
      <c r="Y24" s="159"/>
      <c r="Z24" s="159"/>
      <c r="AA24" s="159"/>
      <c r="AB24" s="159"/>
      <c r="AC24" s="159"/>
      <c r="AD24" s="159"/>
      <c r="AE24" s="159"/>
      <c r="AF24" s="159"/>
      <c r="AG24" s="159"/>
      <c r="AH24" s="159"/>
      <c r="AI24" s="159"/>
      <c r="AJ24" s="159"/>
      <c r="AK24" s="159"/>
      <c r="AL24" s="159"/>
    </row>
    <row r="25" spans="1:38" x14ac:dyDescent="0.25">
      <c r="A25" s="157" t="s">
        <v>170</v>
      </c>
      <c r="B25" s="156" t="s">
        <v>171</v>
      </c>
      <c r="C25" s="159"/>
      <c r="D25" s="159"/>
      <c r="E25" s="159"/>
      <c r="F25" s="159"/>
      <c r="G25" s="159"/>
      <c r="H25" s="159"/>
      <c r="I25" s="159"/>
      <c r="J25" s="159"/>
      <c r="K25" s="159"/>
      <c r="L25" s="159"/>
      <c r="M25" s="159"/>
      <c r="N25" s="159"/>
      <c r="O25" s="159"/>
      <c r="P25" s="159"/>
      <c r="Q25" s="159"/>
      <c r="R25" s="159"/>
      <c r="S25" s="159"/>
      <c r="T25" s="159"/>
      <c r="U25" s="159"/>
      <c r="V25" s="159"/>
      <c r="W25" s="159"/>
      <c r="X25" s="159"/>
      <c r="Y25" s="159"/>
      <c r="Z25" s="159"/>
      <c r="AA25" s="159"/>
      <c r="AB25" s="159"/>
      <c r="AC25" s="159"/>
      <c r="AD25" s="159"/>
      <c r="AE25" s="159"/>
      <c r="AF25" s="159"/>
      <c r="AG25" s="159"/>
      <c r="AH25" s="159"/>
      <c r="AI25" s="159"/>
      <c r="AJ25" s="159"/>
      <c r="AK25" s="159"/>
      <c r="AL25" s="159"/>
    </row>
    <row r="26" spans="1:38" x14ac:dyDescent="0.25">
      <c r="A26" s="157"/>
      <c r="B26" s="156" t="s">
        <v>172</v>
      </c>
      <c r="C26" s="159"/>
      <c r="D26" s="159"/>
      <c r="E26" s="159"/>
      <c r="F26" s="159"/>
      <c r="G26" s="159"/>
      <c r="H26" s="159"/>
      <c r="I26" s="159"/>
      <c r="J26" s="159"/>
      <c r="K26" s="159"/>
      <c r="L26" s="159"/>
      <c r="M26" s="159"/>
      <c r="N26" s="159"/>
      <c r="O26" s="159"/>
      <c r="P26" s="159"/>
      <c r="Q26" s="159"/>
      <c r="R26" s="159"/>
      <c r="S26" s="159"/>
      <c r="T26" s="159"/>
      <c r="U26" s="159"/>
      <c r="V26" s="159"/>
      <c r="W26" s="159"/>
      <c r="X26" s="159"/>
      <c r="Y26" s="159"/>
      <c r="Z26" s="159"/>
      <c r="AA26" s="159"/>
      <c r="AB26" s="159"/>
      <c r="AC26" s="159"/>
      <c r="AD26" s="159"/>
      <c r="AE26" s="159"/>
      <c r="AF26" s="159"/>
      <c r="AG26" s="159"/>
      <c r="AH26" s="159"/>
      <c r="AI26" s="159"/>
      <c r="AJ26" s="159"/>
      <c r="AK26" s="159"/>
      <c r="AL26" s="159"/>
    </row>
    <row r="27" spans="1:38" x14ac:dyDescent="0.25">
      <c r="A27" s="157" t="s">
        <v>173</v>
      </c>
      <c r="B27" s="156" t="s">
        <v>174</v>
      </c>
      <c r="C27" s="159"/>
      <c r="D27" s="159"/>
      <c r="E27" s="159"/>
      <c r="F27" s="159"/>
      <c r="G27" s="159"/>
      <c r="H27" s="159"/>
      <c r="I27" s="159"/>
      <c r="J27" s="159"/>
      <c r="K27" s="159"/>
      <c r="L27" s="159"/>
      <c r="M27" s="159"/>
      <c r="N27" s="159"/>
      <c r="O27" s="159"/>
      <c r="P27" s="159"/>
      <c r="Q27" s="159"/>
      <c r="R27" s="159"/>
      <c r="S27" s="159"/>
      <c r="T27" s="159"/>
      <c r="U27" s="159"/>
      <c r="V27" s="159"/>
      <c r="W27" s="159"/>
      <c r="X27" s="159"/>
      <c r="Y27" s="159"/>
      <c r="Z27" s="159"/>
      <c r="AA27" s="159"/>
      <c r="AB27" s="159"/>
      <c r="AC27" s="159"/>
      <c r="AD27" s="159"/>
      <c r="AE27" s="159"/>
      <c r="AF27" s="159"/>
      <c r="AG27" s="159"/>
      <c r="AH27" s="159"/>
      <c r="AI27" s="159"/>
      <c r="AJ27" s="159"/>
      <c r="AK27" s="159"/>
      <c r="AL27" s="159"/>
    </row>
    <row r="28" spans="1:38" x14ac:dyDescent="0.25">
      <c r="A28" s="157"/>
      <c r="B28" s="156" t="s">
        <v>175</v>
      </c>
      <c r="C28" s="159"/>
      <c r="D28" s="159"/>
      <c r="E28" s="159"/>
      <c r="F28" s="159"/>
      <c r="G28" s="159"/>
      <c r="H28" s="159"/>
      <c r="I28" s="159"/>
      <c r="J28" s="159"/>
      <c r="K28" s="159"/>
      <c r="L28" s="159"/>
      <c r="M28" s="159"/>
      <c r="N28" s="159"/>
      <c r="O28" s="159"/>
      <c r="P28" s="159"/>
      <c r="Q28" s="159"/>
      <c r="R28" s="159"/>
      <c r="S28" s="159"/>
      <c r="T28" s="159"/>
      <c r="U28" s="159"/>
      <c r="V28" s="159"/>
      <c r="W28" s="159"/>
      <c r="X28" s="159"/>
      <c r="Y28" s="159"/>
      <c r="Z28" s="159"/>
      <c r="AA28" s="159"/>
      <c r="AB28" s="159"/>
      <c r="AC28" s="159"/>
      <c r="AD28" s="159"/>
      <c r="AE28" s="159"/>
      <c r="AF28" s="159"/>
      <c r="AG28" s="159"/>
      <c r="AH28" s="159"/>
      <c r="AI28" s="159"/>
      <c r="AJ28" s="159"/>
      <c r="AK28" s="159"/>
      <c r="AL28" s="159"/>
    </row>
    <row r="29" spans="1:38" x14ac:dyDescent="0.25">
      <c r="A29" s="157" t="s">
        <v>176</v>
      </c>
      <c r="B29" s="156" t="s">
        <v>177</v>
      </c>
      <c r="C29" s="159"/>
      <c r="D29" s="159"/>
      <c r="E29" s="159"/>
      <c r="F29" s="159"/>
      <c r="G29" s="159"/>
      <c r="H29" s="159"/>
      <c r="I29" s="159"/>
      <c r="J29" s="159"/>
      <c r="K29" s="159"/>
      <c r="L29" s="159"/>
      <c r="M29" s="159"/>
      <c r="N29" s="159"/>
      <c r="O29" s="159"/>
      <c r="P29" s="159"/>
      <c r="Q29" s="159"/>
      <c r="R29" s="159"/>
      <c r="S29" s="159"/>
      <c r="T29" s="159"/>
      <c r="U29" s="159"/>
      <c r="V29" s="159"/>
      <c r="W29" s="159"/>
      <c r="X29" s="159"/>
      <c r="Y29" s="159"/>
      <c r="Z29" s="159"/>
      <c r="AA29" s="159"/>
      <c r="AB29" s="159"/>
      <c r="AC29" s="159"/>
      <c r="AD29" s="159"/>
      <c r="AE29" s="159"/>
      <c r="AF29" s="159"/>
      <c r="AG29" s="159"/>
      <c r="AH29" s="159"/>
      <c r="AI29" s="159"/>
      <c r="AJ29" s="159"/>
      <c r="AK29" s="159"/>
      <c r="AL29" s="159"/>
    </row>
    <row r="30" spans="1:38" x14ac:dyDescent="0.25">
      <c r="A30" s="157" t="s">
        <v>178</v>
      </c>
      <c r="B30" s="156" t="s">
        <v>179</v>
      </c>
      <c r="C30" s="159"/>
      <c r="D30" s="159"/>
      <c r="E30" s="159"/>
      <c r="F30" s="159"/>
      <c r="G30" s="159"/>
      <c r="H30" s="159"/>
      <c r="I30" s="159"/>
      <c r="J30" s="159"/>
      <c r="K30" s="159"/>
      <c r="L30" s="159"/>
      <c r="M30" s="159"/>
      <c r="N30" s="159"/>
      <c r="O30" s="159"/>
      <c r="P30" s="159"/>
      <c r="Q30" s="159"/>
      <c r="R30" s="159"/>
      <c r="S30" s="159"/>
      <c r="T30" s="159"/>
      <c r="U30" s="159"/>
      <c r="V30" s="159"/>
      <c r="W30" s="159"/>
      <c r="X30" s="159"/>
      <c r="Y30" s="159"/>
      <c r="Z30" s="159"/>
      <c r="AA30" s="159"/>
      <c r="AB30" s="159"/>
      <c r="AC30" s="159"/>
      <c r="AD30" s="159"/>
      <c r="AE30" s="159"/>
      <c r="AF30" s="159"/>
      <c r="AG30" s="159"/>
      <c r="AH30" s="159"/>
      <c r="AI30" s="159"/>
      <c r="AJ30" s="159"/>
      <c r="AK30" s="159"/>
      <c r="AL30" s="159"/>
    </row>
    <row r="31" spans="1:38" x14ac:dyDescent="0.25">
      <c r="A31" s="157" t="s">
        <v>180</v>
      </c>
      <c r="B31" s="156" t="s">
        <v>181</v>
      </c>
      <c r="C31" s="159"/>
      <c r="D31" s="159"/>
      <c r="E31" s="159"/>
      <c r="F31" s="159"/>
      <c r="G31" s="159"/>
      <c r="H31" s="159"/>
      <c r="I31" s="159"/>
      <c r="J31" s="159"/>
      <c r="K31" s="159"/>
      <c r="L31" s="159"/>
      <c r="M31" s="159"/>
      <c r="N31" s="159"/>
      <c r="O31" s="159"/>
      <c r="P31" s="159"/>
      <c r="Q31" s="159"/>
      <c r="R31" s="159"/>
      <c r="S31" s="159"/>
      <c r="T31" s="159"/>
      <c r="U31" s="159"/>
      <c r="V31" s="159"/>
      <c r="W31" s="159"/>
      <c r="X31" s="159"/>
      <c r="Y31" s="159"/>
      <c r="Z31" s="159"/>
      <c r="AA31" s="159"/>
      <c r="AB31" s="159"/>
      <c r="AC31" s="159"/>
      <c r="AD31" s="159"/>
      <c r="AE31" s="159"/>
      <c r="AF31" s="159"/>
      <c r="AG31" s="159"/>
      <c r="AH31" s="159"/>
      <c r="AI31" s="159"/>
      <c r="AJ31" s="159"/>
      <c r="AK31" s="159"/>
      <c r="AL31" s="159"/>
    </row>
    <row r="32" spans="1:38" x14ac:dyDescent="0.25">
      <c r="A32" s="157" t="s">
        <v>182</v>
      </c>
      <c r="B32" s="156" t="s">
        <v>183</v>
      </c>
      <c r="C32" s="159"/>
      <c r="D32" s="159"/>
      <c r="E32" s="159"/>
      <c r="F32" s="159"/>
      <c r="G32" s="159"/>
      <c r="H32" s="159"/>
      <c r="I32" s="159"/>
      <c r="J32" s="159"/>
      <c r="K32" s="159"/>
      <c r="L32" s="159"/>
      <c r="M32" s="159"/>
      <c r="N32" s="159"/>
      <c r="O32" s="159"/>
      <c r="P32" s="159"/>
      <c r="Q32" s="159"/>
      <c r="R32" s="159"/>
      <c r="S32" s="159"/>
      <c r="T32" s="159"/>
      <c r="U32" s="159"/>
      <c r="V32" s="159"/>
      <c r="W32" s="159"/>
      <c r="X32" s="159"/>
      <c r="Y32" s="159"/>
      <c r="Z32" s="159"/>
      <c r="AA32" s="159"/>
      <c r="AB32" s="159"/>
      <c r="AC32" s="159"/>
      <c r="AD32" s="159"/>
      <c r="AE32" s="159"/>
      <c r="AF32" s="159"/>
      <c r="AG32" s="159"/>
      <c r="AH32" s="159"/>
      <c r="AI32" s="159"/>
      <c r="AJ32" s="159"/>
      <c r="AK32" s="159"/>
      <c r="AL32" s="159"/>
    </row>
    <row r="33" spans="1:38" x14ac:dyDescent="0.25">
      <c r="A33" s="157" t="s">
        <v>184</v>
      </c>
      <c r="B33" s="156" t="s">
        <v>185</v>
      </c>
      <c r="C33" s="159"/>
      <c r="D33" s="159"/>
      <c r="E33" s="159"/>
      <c r="F33" s="159"/>
      <c r="G33" s="159"/>
      <c r="H33" s="159"/>
      <c r="I33" s="159"/>
      <c r="J33" s="159"/>
      <c r="K33" s="159"/>
      <c r="L33" s="159"/>
      <c r="M33" s="159"/>
      <c r="N33" s="159"/>
      <c r="O33" s="159"/>
      <c r="P33" s="159"/>
      <c r="Q33" s="159"/>
      <c r="R33" s="159"/>
      <c r="S33" s="159"/>
      <c r="T33" s="159"/>
      <c r="U33" s="159"/>
      <c r="V33" s="159"/>
      <c r="W33" s="159"/>
      <c r="X33" s="159"/>
      <c r="Y33" s="159"/>
      <c r="Z33" s="159"/>
      <c r="AA33" s="159"/>
      <c r="AB33" s="159"/>
      <c r="AC33" s="159"/>
      <c r="AD33" s="159"/>
      <c r="AE33" s="159"/>
      <c r="AF33" s="159"/>
      <c r="AG33" s="159"/>
      <c r="AH33" s="159"/>
      <c r="AI33" s="159"/>
      <c r="AJ33" s="159"/>
      <c r="AK33" s="159"/>
      <c r="AL33" s="159"/>
    </row>
    <row r="34" spans="1:38" x14ac:dyDescent="0.25">
      <c r="A34" s="157"/>
      <c r="B34" s="156" t="s">
        <v>186</v>
      </c>
      <c r="C34" s="159"/>
      <c r="D34" s="159"/>
      <c r="E34" s="159"/>
      <c r="F34" s="159"/>
      <c r="G34" s="159"/>
      <c r="H34" s="159"/>
      <c r="I34" s="159"/>
      <c r="J34" s="159"/>
      <c r="K34" s="159"/>
      <c r="L34" s="159"/>
      <c r="M34" s="159"/>
      <c r="N34" s="159"/>
      <c r="O34" s="159"/>
      <c r="P34" s="159"/>
      <c r="Q34" s="159"/>
      <c r="R34" s="159"/>
      <c r="S34" s="159"/>
      <c r="T34" s="159"/>
      <c r="U34" s="159"/>
      <c r="V34" s="159"/>
      <c r="W34" s="159"/>
      <c r="X34" s="159"/>
      <c r="Y34" s="159"/>
      <c r="Z34" s="159"/>
      <c r="AA34" s="159"/>
      <c r="AB34" s="159"/>
      <c r="AC34" s="159"/>
      <c r="AD34" s="159"/>
      <c r="AE34" s="159"/>
      <c r="AF34" s="159"/>
      <c r="AG34" s="159"/>
      <c r="AH34" s="159"/>
      <c r="AI34" s="159"/>
      <c r="AJ34" s="159"/>
      <c r="AK34" s="159"/>
      <c r="AL34" s="159"/>
    </row>
    <row r="35" spans="1:38" x14ac:dyDescent="0.25">
      <c r="A35" s="157" t="s">
        <v>187</v>
      </c>
      <c r="B35" s="156" t="s">
        <v>188</v>
      </c>
      <c r="C35" s="159"/>
      <c r="D35" s="159"/>
      <c r="E35" s="159"/>
      <c r="F35" s="159"/>
      <c r="G35" s="159"/>
      <c r="H35" s="159"/>
      <c r="I35" s="159"/>
      <c r="J35" s="159"/>
      <c r="K35" s="159"/>
      <c r="L35" s="159"/>
      <c r="M35" s="159"/>
      <c r="N35" s="159"/>
      <c r="O35" s="159"/>
      <c r="P35" s="159"/>
      <c r="Q35" s="159"/>
      <c r="R35" s="159"/>
      <c r="S35" s="159"/>
      <c r="T35" s="159"/>
      <c r="U35" s="159"/>
      <c r="V35" s="159"/>
      <c r="W35" s="159"/>
      <c r="X35" s="159"/>
      <c r="Y35" s="159"/>
      <c r="Z35" s="159"/>
      <c r="AA35" s="159"/>
      <c r="AB35" s="159"/>
      <c r="AC35" s="159"/>
      <c r="AD35" s="159"/>
      <c r="AE35" s="159"/>
      <c r="AF35" s="159"/>
      <c r="AG35" s="159"/>
      <c r="AH35" s="159"/>
      <c r="AI35" s="159"/>
      <c r="AJ35" s="159"/>
      <c r="AK35" s="159"/>
      <c r="AL35" s="159"/>
    </row>
    <row r="36" spans="1:38" x14ac:dyDescent="0.25">
      <c r="A36" s="157" t="s">
        <v>189</v>
      </c>
      <c r="B36" s="156" t="s">
        <v>190</v>
      </c>
      <c r="C36" s="159"/>
      <c r="D36" s="159"/>
      <c r="E36" s="159"/>
      <c r="F36" s="159"/>
      <c r="G36" s="159"/>
      <c r="H36" s="159"/>
      <c r="I36" s="159"/>
      <c r="J36" s="159"/>
      <c r="K36" s="159"/>
      <c r="L36" s="159"/>
      <c r="M36" s="159"/>
      <c r="N36" s="159"/>
      <c r="O36" s="159"/>
      <c r="P36" s="159"/>
      <c r="Q36" s="159"/>
      <c r="R36" s="159"/>
      <c r="S36" s="159"/>
      <c r="T36" s="159"/>
      <c r="U36" s="159"/>
      <c r="V36" s="159"/>
      <c r="W36" s="159"/>
      <c r="X36" s="159"/>
      <c r="Y36" s="159"/>
      <c r="Z36" s="159"/>
      <c r="AA36" s="159"/>
      <c r="AB36" s="159"/>
      <c r="AC36" s="159"/>
      <c r="AD36" s="159"/>
      <c r="AE36" s="159"/>
      <c r="AF36" s="159"/>
      <c r="AG36" s="159"/>
      <c r="AH36" s="159"/>
      <c r="AI36" s="159"/>
      <c r="AJ36" s="159"/>
      <c r="AK36" s="159"/>
      <c r="AL36" s="159"/>
    </row>
    <row r="37" spans="1:38" x14ac:dyDescent="0.25">
      <c r="A37" s="157"/>
      <c r="B37" s="156" t="s">
        <v>191</v>
      </c>
      <c r="C37" s="159"/>
      <c r="D37" s="159"/>
      <c r="E37" s="159"/>
      <c r="F37" s="159"/>
      <c r="G37" s="159"/>
      <c r="H37" s="159"/>
      <c r="I37" s="159"/>
      <c r="J37" s="159"/>
      <c r="K37" s="159"/>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59"/>
      <c r="AJ37" s="159"/>
      <c r="AK37" s="159"/>
      <c r="AL37" s="159"/>
    </row>
    <row r="38" spans="1:38" x14ac:dyDescent="0.25">
      <c r="A38" s="157" t="s">
        <v>192</v>
      </c>
      <c r="B38" s="156" t="s">
        <v>193</v>
      </c>
      <c r="C38" s="159"/>
      <c r="D38" s="159"/>
      <c r="E38" s="159"/>
      <c r="F38" s="159"/>
      <c r="G38" s="159"/>
      <c r="H38" s="159"/>
      <c r="I38" s="159"/>
      <c r="J38" s="159"/>
      <c r="K38" s="159"/>
      <c r="L38" s="159"/>
      <c r="M38" s="159"/>
      <c r="N38" s="159"/>
      <c r="O38" s="159"/>
      <c r="P38" s="159"/>
      <c r="Q38" s="159"/>
      <c r="R38" s="159"/>
      <c r="S38" s="159"/>
      <c r="T38" s="159"/>
      <c r="U38" s="159"/>
      <c r="V38" s="159"/>
      <c r="W38" s="159"/>
      <c r="X38" s="159"/>
      <c r="Y38" s="159"/>
      <c r="Z38" s="159"/>
      <c r="AA38" s="159"/>
      <c r="AB38" s="159"/>
      <c r="AC38" s="159"/>
      <c r="AD38" s="159"/>
      <c r="AE38" s="159"/>
      <c r="AF38" s="159"/>
      <c r="AG38" s="159"/>
      <c r="AH38" s="159"/>
      <c r="AI38" s="159"/>
      <c r="AJ38" s="159"/>
      <c r="AK38" s="159"/>
      <c r="AL38" s="159"/>
    </row>
    <row r="39" spans="1:38" x14ac:dyDescent="0.25">
      <c r="A39" s="157" t="s">
        <v>194</v>
      </c>
      <c r="B39" s="156" t="s">
        <v>195</v>
      </c>
      <c r="C39" s="159"/>
      <c r="D39" s="159"/>
      <c r="E39" s="159"/>
      <c r="F39" s="159"/>
      <c r="G39" s="159"/>
      <c r="H39" s="159"/>
      <c r="I39" s="159"/>
      <c r="J39" s="159"/>
      <c r="K39" s="159"/>
      <c r="L39" s="159"/>
      <c r="M39" s="159"/>
      <c r="N39" s="159"/>
      <c r="O39" s="159"/>
      <c r="P39" s="159"/>
      <c r="Q39" s="159"/>
      <c r="R39" s="159"/>
      <c r="S39" s="159"/>
      <c r="T39" s="159"/>
      <c r="U39" s="159"/>
      <c r="V39" s="159"/>
      <c r="W39" s="159"/>
      <c r="X39" s="159"/>
      <c r="Y39" s="159"/>
      <c r="Z39" s="159"/>
      <c r="AA39" s="159"/>
      <c r="AB39" s="159"/>
      <c r="AC39" s="159"/>
      <c r="AD39" s="159"/>
      <c r="AE39" s="159"/>
      <c r="AF39" s="159"/>
      <c r="AG39" s="159"/>
      <c r="AH39" s="159"/>
      <c r="AI39" s="159"/>
      <c r="AJ39" s="159"/>
      <c r="AK39" s="159"/>
      <c r="AL39" s="159"/>
    </row>
  </sheetData>
  <mergeCells count="39">
    <mergeCell ref="AJ9:AJ10"/>
    <mergeCell ref="AK9:AK10"/>
    <mergeCell ref="AD9:AD10"/>
    <mergeCell ref="AE9:AE10"/>
    <mergeCell ref="AF9:AF10"/>
    <mergeCell ref="AG9:AG10"/>
    <mergeCell ref="AH9:AH10"/>
    <mergeCell ref="H9:H10"/>
    <mergeCell ref="I9:I10"/>
    <mergeCell ref="AL9:AL10"/>
    <mergeCell ref="Z9:Z10"/>
    <mergeCell ref="O9:O10"/>
    <mergeCell ref="P9:P10"/>
    <mergeCell ref="Q9:Q10"/>
    <mergeCell ref="R9:R10"/>
    <mergeCell ref="S9:S10"/>
    <mergeCell ref="T9:T10"/>
    <mergeCell ref="U9:U10"/>
    <mergeCell ref="V9:V10"/>
    <mergeCell ref="W9:W10"/>
    <mergeCell ref="X9:X10"/>
    <mergeCell ref="Y9:Y10"/>
    <mergeCell ref="AI9:AI10"/>
    <mergeCell ref="AA9:AA10"/>
    <mergeCell ref="AB9:AB10"/>
    <mergeCell ref="AC9:AC10"/>
    <mergeCell ref="A11:B11"/>
    <mergeCell ref="N9:N10"/>
    <mergeCell ref="A8:B10"/>
    <mergeCell ref="C8:AL8"/>
    <mergeCell ref="D9:D10"/>
    <mergeCell ref="E9:E10"/>
    <mergeCell ref="J9:J10"/>
    <mergeCell ref="C9:C10"/>
    <mergeCell ref="K9:K10"/>
    <mergeCell ref="L9:L10"/>
    <mergeCell ref="M9:M10"/>
    <mergeCell ref="F9:F10"/>
    <mergeCell ref="G9:G10"/>
  </mergeCells>
  <phoneticPr fontId="50"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egion xmlns="077c15df-5e2c-4c57-be3d-8a304bdfcc0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312CA86F1A0674A8F55D94CC95BF306" ma:contentTypeVersion="14" ma:contentTypeDescription="Create a new document." ma:contentTypeScope="" ma:versionID="424d6e9f8b730366a95bbfc921c82e75">
  <xsd:schema xmlns:xsd="http://www.w3.org/2001/XMLSchema" xmlns:xs="http://www.w3.org/2001/XMLSchema" xmlns:p="http://schemas.microsoft.com/office/2006/metadata/properties" xmlns:ns2="077c15df-5e2c-4c57-be3d-8a304bdfcc03" xmlns:ns3="ee241010-edfb-47f4-82ed-56d57b24f656" targetNamespace="http://schemas.microsoft.com/office/2006/metadata/properties" ma:root="true" ma:fieldsID="a939d5f6e7f2d4aa491861153fafffc7" ns2:_="" ns3:_="">
    <xsd:import namespace="077c15df-5e2c-4c57-be3d-8a304bdfcc03"/>
    <xsd:import namespace="ee241010-edfb-47f4-82ed-56d57b24f65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Reg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7c15df-5e2c-4c57-be3d-8a304bdfcc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Region" ma:index="18" nillable="true" ma:displayName="Region" ma:format="Dropdown" ma:internalName="Region">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e241010-edfb-47f4-82ed-56d57b24f656"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EFB82FA-DD83-4EB0-9F58-1AE7BB98D5AC}">
  <ds:schemaRefs>
    <ds:schemaRef ds:uri="077c15df-5e2c-4c57-be3d-8a304bdfcc03"/>
    <ds:schemaRef ds:uri="http://purl.org/dc/terms/"/>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ee241010-edfb-47f4-82ed-56d57b24f656"/>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F74B1BD0-E58C-469A-9C5B-E32A4221C6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7c15df-5e2c-4c57-be3d-8a304bdfcc03"/>
    <ds:schemaRef ds:uri="ee241010-edfb-47f4-82ed-56d57b24f6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4303E5-250E-4154-BC7D-0D48207F264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Guidelines</vt:lpstr>
      <vt:lpstr>Budget Category</vt:lpstr>
      <vt:lpstr>5.1 Budget Plan</vt:lpstr>
      <vt:lpstr>Budget Notes</vt:lpstr>
      <vt:lpstr>5.2 Procurement Plan</vt:lpstr>
      <vt:lpstr>5.3 Implementation Plan</vt:lpstr>
      <vt:lpstr>'5.1 Budget Plan'!Print_Area</vt:lpstr>
      <vt:lpstr>'5.2 Procurement Plan'!Print_Area</vt:lpstr>
      <vt:lpstr>'Budget Notes'!Print_Area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Helal Uddin</dc:creator>
  <cp:keywords/>
  <dc:description/>
  <cp:lastModifiedBy>Daniel Buckley</cp:lastModifiedBy>
  <cp:revision/>
  <dcterms:created xsi:type="dcterms:W3CDTF">2018-04-03T03:33:21Z</dcterms:created>
  <dcterms:modified xsi:type="dcterms:W3CDTF">2019-12-05T06:37:56Z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0x0101007312CA86F1A0674A8F55D94CC95BF306</vt:lpwstr>
  </property>
</Properties>
</file>